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aluksnesnamilv.sharepoint.com/sites/KOPDIR/Shared Documents/Anna/08_IEPIRKUMI_Cenu aptaujas/41_Apdošināšana mājām_dzīvokļiem 2023. gads/"/>
    </mc:Choice>
  </mc:AlternateContent>
  <xr:revisionPtr revIDLastSave="58" documentId="8_{5D076289-C70A-46E9-AFBB-875B7B85748C}" xr6:coauthVersionLast="47" xr6:coauthVersionMax="47" xr10:uidLastSave="{5B78E256-E9E6-467E-B537-6B14BBB8E1A5}"/>
  <bookViews>
    <workbookView xWindow="-120" yWindow="-120" windowWidth="29040" windowHeight="15720" xr2:uid="{00000000-000D-0000-FFFF-FFFF00000000}"/>
  </bookViews>
  <sheets>
    <sheet name="Pilsēta" sheetId="1" r:id="rId1"/>
    <sheet name="Lauki" sheetId="2" r:id="rId2"/>
  </sheets>
  <definedNames>
    <definedName name="_xlnm._FilterDatabase" localSheetId="1" hidden="1">Lauki!$A$1:$P$28</definedName>
    <definedName name="_xlnm._FilterDatabase" localSheetId="0" hidden="1">Pilsēta!$A$1:$P$93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9" i="1" l="1"/>
  <c r="P92" i="1" l="1"/>
  <c r="F93" i="1"/>
  <c r="P74" i="1"/>
  <c r="P75" i="1"/>
  <c r="P76" i="1"/>
  <c r="P77" i="1"/>
  <c r="P78" i="1"/>
  <c r="P79" i="1"/>
  <c r="P80" i="1"/>
  <c r="P81" i="1"/>
  <c r="P82" i="1"/>
  <c r="P84" i="1"/>
  <c r="P85" i="1"/>
  <c r="P86" i="1"/>
  <c r="P87" i="1"/>
  <c r="P88" i="1"/>
  <c r="P90" i="1"/>
  <c r="P91" i="1"/>
  <c r="P73" i="1"/>
  <c r="Q71" i="1"/>
  <c r="P93" i="1" l="1"/>
  <c r="P28" i="2"/>
  <c r="F28" i="2" l="1"/>
  <c r="E28" i="2" l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E40" i="1"/>
  <c r="E93" i="1" l="1"/>
</calcChain>
</file>

<file path=xl/sharedStrings.xml><?xml version="1.0" encoding="utf-8"?>
<sst xmlns="http://schemas.openxmlformats.org/spreadsheetml/2006/main" count="980" uniqueCount="153">
  <si>
    <t>Nr.p.k.</t>
  </si>
  <si>
    <t>Adrese</t>
  </si>
  <si>
    <t>Īpašnieks</t>
  </si>
  <si>
    <t>Objekta veids</t>
  </si>
  <si>
    <t>Dzīvokļu kopplatība</t>
  </si>
  <si>
    <t>Stāvu skaits</t>
  </si>
  <si>
    <t>Signalizācija</t>
  </si>
  <si>
    <t>Ēkas tips</t>
  </si>
  <si>
    <t>Elektroinstalācija</t>
  </si>
  <si>
    <t>Cauruļvadi</t>
  </si>
  <si>
    <t>Dzīvokļu skaits</t>
  </si>
  <si>
    <t>Apkure</t>
  </si>
  <si>
    <t>Annas 1</t>
  </si>
  <si>
    <t>Alūksnes novada pašvaldība</t>
  </si>
  <si>
    <t>Dzīvojamā ēka</t>
  </si>
  <si>
    <t>Nav</t>
  </si>
  <si>
    <t>Jaukta tipa</t>
  </si>
  <si>
    <t>Apmierinošs</t>
  </si>
  <si>
    <t>nē</t>
  </si>
  <si>
    <t>malka</t>
  </si>
  <si>
    <t>Apes 4-1</t>
  </si>
  <si>
    <t>Mūra</t>
  </si>
  <si>
    <t>jā</t>
  </si>
  <si>
    <t>centr.</t>
  </si>
  <si>
    <t>Apes 4-2</t>
  </si>
  <si>
    <t>Apes 6</t>
  </si>
  <si>
    <t>Brīvības 21</t>
  </si>
  <si>
    <t>Brūža 4</t>
  </si>
  <si>
    <t>Dzīvojamā ēka/komerct.</t>
  </si>
  <si>
    <t>Koka</t>
  </si>
  <si>
    <t>Brūža 4a</t>
  </si>
  <si>
    <t>Cēsu 10</t>
  </si>
  <si>
    <t>Darba 16</t>
  </si>
  <si>
    <t>Dzirnavu 3</t>
  </si>
  <si>
    <t>Helēnas 28</t>
  </si>
  <si>
    <t>Helēnas 40</t>
  </si>
  <si>
    <t>Helēnas 55-1</t>
  </si>
  <si>
    <t>Helēnas 55-2</t>
  </si>
  <si>
    <t>Helēnas 58</t>
  </si>
  <si>
    <t>Jāņkalna 8</t>
  </si>
  <si>
    <t>Jāņkalna 10</t>
  </si>
  <si>
    <t>Jāņkalna 17</t>
  </si>
  <si>
    <t>Jāņkalna 49-2</t>
  </si>
  <si>
    <t>Latgales 16</t>
  </si>
  <si>
    <t>Jāņkalna 45</t>
  </si>
  <si>
    <t>Lielā ezera 12a</t>
  </si>
  <si>
    <t>Lielā ezera 17</t>
  </si>
  <si>
    <t>Malienas 2</t>
  </si>
  <si>
    <t>Merķeļa 17a</t>
  </si>
  <si>
    <t>Meža 4</t>
  </si>
  <si>
    <t>Mežinieku 2</t>
  </si>
  <si>
    <t>Mežinieku 3</t>
  </si>
  <si>
    <t>Mežinieku 6</t>
  </si>
  <si>
    <t>Mežinieku 8</t>
  </si>
  <si>
    <t>O. Vacieša 4</t>
  </si>
  <si>
    <t>O. Vacieša 6</t>
  </si>
  <si>
    <t>Ozolu 1a</t>
  </si>
  <si>
    <t>Ozolu 3</t>
  </si>
  <si>
    <t>Parka 3</t>
  </si>
  <si>
    <t>Parka 4</t>
  </si>
  <si>
    <t>Parka 4a</t>
  </si>
  <si>
    <t>Peldu 12</t>
  </si>
  <si>
    <t>Pils 34</t>
  </si>
  <si>
    <t>Pils 38</t>
  </si>
  <si>
    <t>Pils 76</t>
  </si>
  <si>
    <t>Pilsētas bulv. 2</t>
  </si>
  <si>
    <t>Pilsētas bulv. 7</t>
  </si>
  <si>
    <t>Pilsētas bulv. 14</t>
  </si>
  <si>
    <t>Pilsētas bulv. 14b</t>
  </si>
  <si>
    <t>Pilsētas bulv. 20</t>
  </si>
  <si>
    <t>Pleskavas 10</t>
  </si>
  <si>
    <t>Raiņa bulvāris 4</t>
  </si>
  <si>
    <t>Rūpniecības 2</t>
  </si>
  <si>
    <t>Siguldas 1</t>
  </si>
  <si>
    <t>Siguldas 3a</t>
  </si>
  <si>
    <t>Siguldas 10</t>
  </si>
  <si>
    <t>Skolas 1</t>
  </si>
  <si>
    <t>Skolas 2</t>
  </si>
  <si>
    <t>Tālavas 6</t>
  </si>
  <si>
    <t>Tālavas 9</t>
  </si>
  <si>
    <t>Tirgotāju 5</t>
  </si>
  <si>
    <t>Tirgotāju 6</t>
  </si>
  <si>
    <t>Torņa 1</t>
  </si>
  <si>
    <t>Torņa 7</t>
  </si>
  <si>
    <t>Torņa 9</t>
  </si>
  <si>
    <t>Torņa 15</t>
  </si>
  <si>
    <t>Uzvaras 11</t>
  </si>
  <si>
    <t>Uzvaras 23</t>
  </si>
  <si>
    <t>Vējakalna 4a</t>
  </si>
  <si>
    <t>Vējakalna 6a</t>
  </si>
  <si>
    <t>Vējakalna 13</t>
  </si>
  <si>
    <t>Vējakalna 14</t>
  </si>
  <si>
    <t>Vidus 4</t>
  </si>
  <si>
    <t>Vidus 5</t>
  </si>
  <si>
    <t>Vidus 2</t>
  </si>
  <si>
    <t>jaukta</t>
  </si>
  <si>
    <t>KOPĀ</t>
  </si>
  <si>
    <t>Gads</t>
  </si>
  <si>
    <t>Annas skola, Annas pagasts</t>
  </si>
  <si>
    <t>Grēveles 3, Annas pagasts</t>
  </si>
  <si>
    <t>Smiltis, Annas pagasts</t>
  </si>
  <si>
    <t>Dzīvojamā ēka/ biroji</t>
  </si>
  <si>
    <t>Kolberģis 32, Jaunalūksnes pagasts</t>
  </si>
  <si>
    <t>Kristiņi, Jaunalūksnes pagasts</t>
  </si>
  <si>
    <t>Ploskums 5, Jaunalūksnes pagasts</t>
  </si>
  <si>
    <t>Centra iela 3, Jaunannas pagasts</t>
  </si>
  <si>
    <t>Līgotņi 2, Jaunlaicenes pagasts</t>
  </si>
  <si>
    <t>Ambulance, Liepnas pagasts</t>
  </si>
  <si>
    <t>Cielaviņas, Liepnas pagasts</t>
  </si>
  <si>
    <t>Inciņi, Liepnas pagasts</t>
  </si>
  <si>
    <t>Skolotāju māja, Liepnas pagasts</t>
  </si>
  <si>
    <t>Brenci 8, Malienas pagasts</t>
  </si>
  <si>
    <t>Brenci 9, Malienas pagasts</t>
  </si>
  <si>
    <t>Austriņi, Mālupes pagasts</t>
  </si>
  <si>
    <t>Dzīvojamā ēka/biroji</t>
  </si>
  <si>
    <t>Māras, Mālupes pagasts</t>
  </si>
  <si>
    <t>Pīlādži, Mālupes pagasts</t>
  </si>
  <si>
    <t>Bērzulejas, Mārkalnas pagasts</t>
  </si>
  <si>
    <t>Ezermalas, Mārkalnes pagasts</t>
  </si>
  <si>
    <t>Internāts, Pededzes pagasts</t>
  </si>
  <si>
    <t>Liepnas ceļu daļas māja, Liepna</t>
  </si>
  <si>
    <t>Garasimi 10, Jaualūksnes pag.</t>
  </si>
  <si>
    <t>Neapdzīvota</t>
  </si>
  <si>
    <t>-</t>
  </si>
  <si>
    <t>Mājas kopplatība</t>
  </si>
  <si>
    <t>renovēta</t>
  </si>
  <si>
    <t>Renovācija</t>
  </si>
  <si>
    <t>Beja 2, Jaualūksnes pag.</t>
  </si>
  <si>
    <t>Lejas, Jaualūksnes pag.</t>
  </si>
  <si>
    <t>Teikas, Jaualūksnes pag.</t>
  </si>
  <si>
    <t>Visikums, Jaualūksnes pag.</t>
  </si>
  <si>
    <t>Apdrošinājuma summa</t>
  </si>
  <si>
    <t>Bērzu 7</t>
  </si>
  <si>
    <t>Brīvības 17</t>
  </si>
  <si>
    <t>Dārza 25</t>
  </si>
  <si>
    <t>Ganību 1</t>
  </si>
  <si>
    <t>Helēnas 43</t>
  </si>
  <si>
    <t>Helēnas 62</t>
  </si>
  <si>
    <t>Jāņkalna 49/1</t>
  </si>
  <si>
    <t>Laurencenes 2</t>
  </si>
  <si>
    <t>Lielā ezera iela 1A</t>
  </si>
  <si>
    <t>Margaritas 2</t>
  </si>
  <si>
    <t>Pils 36</t>
  </si>
  <si>
    <t>Tirgotāju 8</t>
  </si>
  <si>
    <t>Torņa 11</t>
  </si>
  <si>
    <t>Torņa 13</t>
  </si>
  <si>
    <t>Vidus 7</t>
  </si>
  <si>
    <t>Jāņkalna 55A</t>
  </si>
  <si>
    <t>Torņa 3</t>
  </si>
  <si>
    <t>Privatizēta</t>
  </si>
  <si>
    <t>Mežinieku 5</t>
  </si>
  <si>
    <t>Pilsētas bulvāris 5</t>
  </si>
  <si>
    <t>Merķeļa 19A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</si>
</sst>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C00000"/>
      <name val="Arial"/>
      <family val="2"/>
      <charset val="186"/>
    </font>
    <font>
      <sz val="8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1" xfId="0" quotePrefix="1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4" fillId="0" borderId="3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2" borderId="4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 2" xfId="1" xr:uid="{00000000-0005-0000-0000-000002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97"/>
  <sheetViews>
    <sheetView tabSelected="1" workbookViewId="0">
      <pane ySplit="1" topLeftCell="A82" activePane="bottomLeft" state="frozen"/>
      <selection pane="bottomLeft" activeCell="R102" sqref="R102"/>
    </sheetView>
  </sheetViews>
  <sheetFormatPr defaultColWidth="9.140625" defaultRowHeight="11.25" x14ac:dyDescent="0.25"/>
  <cols>
    <col min="1" max="1" width="3.42578125" style="13" customWidth="1"/>
    <col min="2" max="2" width="15" style="3" customWidth="1"/>
    <col min="3" max="3" width="12.85546875" style="3" customWidth="1"/>
    <col min="4" max="4" width="9.5703125" style="3" customWidth="1"/>
    <col min="5" max="5" width="7.7109375" style="3" customWidth="1"/>
    <col min="6" max="6" width="8.5703125" style="23" customWidth="1"/>
    <col min="7" max="7" width="5" style="8" customWidth="1"/>
    <col min="8" max="8" width="5.5703125" style="15" customWidth="1"/>
    <col min="9" max="9" width="9" style="3" customWidth="1"/>
    <col min="10" max="10" width="9.140625" style="15"/>
    <col min="11" max="11" width="5" style="15" customWidth="1"/>
    <col min="12" max="13" width="6.7109375" style="15" customWidth="1"/>
    <col min="14" max="14" width="6.28515625" style="16" customWidth="1"/>
    <col min="15" max="15" width="8.5703125" style="8" customWidth="1"/>
    <col min="16" max="16" width="10" style="24" customWidth="1"/>
    <col min="17" max="17" width="9.140625" style="8" customWidth="1"/>
    <col min="18" max="250" width="9.140625" style="8"/>
    <col min="251" max="251" width="3.42578125" style="8" customWidth="1"/>
    <col min="252" max="253" width="12.85546875" style="8" customWidth="1"/>
    <col min="254" max="254" width="9.5703125" style="8" customWidth="1"/>
    <col min="255" max="255" width="7.7109375" style="8" customWidth="1"/>
    <col min="256" max="256" width="5" style="8" customWidth="1"/>
    <col min="257" max="257" width="5.5703125" style="8" customWidth="1"/>
    <col min="258" max="258" width="7.28515625" style="8" customWidth="1"/>
    <col min="259" max="259" width="9.140625" style="8"/>
    <col min="260" max="260" width="5" style="8" customWidth="1"/>
    <col min="261" max="262" width="6.7109375" style="8" customWidth="1"/>
    <col min="263" max="263" width="9" style="8" customWidth="1"/>
    <col min="264" max="264" width="9.140625" style="8"/>
    <col min="265" max="265" width="10" style="8" bestFit="1" customWidth="1"/>
    <col min="266" max="506" width="9.140625" style="8"/>
    <col min="507" max="507" width="3.42578125" style="8" customWidth="1"/>
    <col min="508" max="509" width="12.85546875" style="8" customWidth="1"/>
    <col min="510" max="510" width="9.5703125" style="8" customWidth="1"/>
    <col min="511" max="511" width="7.7109375" style="8" customWidth="1"/>
    <col min="512" max="512" width="5" style="8" customWidth="1"/>
    <col min="513" max="513" width="5.5703125" style="8" customWidth="1"/>
    <col min="514" max="514" width="7.28515625" style="8" customWidth="1"/>
    <col min="515" max="515" width="9.140625" style="8"/>
    <col min="516" max="516" width="5" style="8" customWidth="1"/>
    <col min="517" max="518" width="6.7109375" style="8" customWidth="1"/>
    <col min="519" max="519" width="9" style="8" customWidth="1"/>
    <col min="520" max="520" width="9.140625" style="8"/>
    <col min="521" max="521" width="10" style="8" bestFit="1" customWidth="1"/>
    <col min="522" max="762" width="9.140625" style="8"/>
    <col min="763" max="763" width="3.42578125" style="8" customWidth="1"/>
    <col min="764" max="765" width="12.85546875" style="8" customWidth="1"/>
    <col min="766" max="766" width="9.5703125" style="8" customWidth="1"/>
    <col min="767" max="767" width="7.7109375" style="8" customWidth="1"/>
    <col min="768" max="768" width="5" style="8" customWidth="1"/>
    <col min="769" max="769" width="5.5703125" style="8" customWidth="1"/>
    <col min="770" max="770" width="7.28515625" style="8" customWidth="1"/>
    <col min="771" max="771" width="9.140625" style="8"/>
    <col min="772" max="772" width="5" style="8" customWidth="1"/>
    <col min="773" max="774" width="6.7109375" style="8" customWidth="1"/>
    <col min="775" max="775" width="9" style="8" customWidth="1"/>
    <col min="776" max="776" width="9.140625" style="8"/>
    <col min="777" max="777" width="10" style="8" bestFit="1" customWidth="1"/>
    <col min="778" max="1018" width="9.140625" style="8"/>
    <col min="1019" max="1019" width="3.42578125" style="8" customWidth="1"/>
    <col min="1020" max="1021" width="12.85546875" style="8" customWidth="1"/>
    <col min="1022" max="1022" width="9.5703125" style="8" customWidth="1"/>
    <col min="1023" max="1023" width="7.7109375" style="8" customWidth="1"/>
    <col min="1024" max="1024" width="5" style="8" customWidth="1"/>
    <col min="1025" max="1025" width="5.5703125" style="8" customWidth="1"/>
    <col min="1026" max="1026" width="7.28515625" style="8" customWidth="1"/>
    <col min="1027" max="1027" width="9.140625" style="8"/>
    <col min="1028" max="1028" width="5" style="8" customWidth="1"/>
    <col min="1029" max="1030" width="6.7109375" style="8" customWidth="1"/>
    <col min="1031" max="1031" width="9" style="8" customWidth="1"/>
    <col min="1032" max="1032" width="9.140625" style="8"/>
    <col min="1033" max="1033" width="10" style="8" bestFit="1" customWidth="1"/>
    <col min="1034" max="1274" width="9.140625" style="8"/>
    <col min="1275" max="1275" width="3.42578125" style="8" customWidth="1"/>
    <col min="1276" max="1277" width="12.85546875" style="8" customWidth="1"/>
    <col min="1278" max="1278" width="9.5703125" style="8" customWidth="1"/>
    <col min="1279" max="1279" width="7.7109375" style="8" customWidth="1"/>
    <col min="1280" max="1280" width="5" style="8" customWidth="1"/>
    <col min="1281" max="1281" width="5.5703125" style="8" customWidth="1"/>
    <col min="1282" max="1282" width="7.28515625" style="8" customWidth="1"/>
    <col min="1283" max="1283" width="9.140625" style="8"/>
    <col min="1284" max="1284" width="5" style="8" customWidth="1"/>
    <col min="1285" max="1286" width="6.7109375" style="8" customWidth="1"/>
    <col min="1287" max="1287" width="9" style="8" customWidth="1"/>
    <col min="1288" max="1288" width="9.140625" style="8"/>
    <col min="1289" max="1289" width="10" style="8" bestFit="1" customWidth="1"/>
    <col min="1290" max="1530" width="9.140625" style="8"/>
    <col min="1531" max="1531" width="3.42578125" style="8" customWidth="1"/>
    <col min="1532" max="1533" width="12.85546875" style="8" customWidth="1"/>
    <col min="1534" max="1534" width="9.5703125" style="8" customWidth="1"/>
    <col min="1535" max="1535" width="7.7109375" style="8" customWidth="1"/>
    <col min="1536" max="1536" width="5" style="8" customWidth="1"/>
    <col min="1537" max="1537" width="5.5703125" style="8" customWidth="1"/>
    <col min="1538" max="1538" width="7.28515625" style="8" customWidth="1"/>
    <col min="1539" max="1539" width="9.140625" style="8"/>
    <col min="1540" max="1540" width="5" style="8" customWidth="1"/>
    <col min="1541" max="1542" width="6.7109375" style="8" customWidth="1"/>
    <col min="1543" max="1543" width="9" style="8" customWidth="1"/>
    <col min="1544" max="1544" width="9.140625" style="8"/>
    <col min="1545" max="1545" width="10" style="8" bestFit="1" customWidth="1"/>
    <col min="1546" max="1786" width="9.140625" style="8"/>
    <col min="1787" max="1787" width="3.42578125" style="8" customWidth="1"/>
    <col min="1788" max="1789" width="12.85546875" style="8" customWidth="1"/>
    <col min="1790" max="1790" width="9.5703125" style="8" customWidth="1"/>
    <col min="1791" max="1791" width="7.7109375" style="8" customWidth="1"/>
    <col min="1792" max="1792" width="5" style="8" customWidth="1"/>
    <col min="1793" max="1793" width="5.5703125" style="8" customWidth="1"/>
    <col min="1794" max="1794" width="7.28515625" style="8" customWidth="1"/>
    <col min="1795" max="1795" width="9.140625" style="8"/>
    <col min="1796" max="1796" width="5" style="8" customWidth="1"/>
    <col min="1797" max="1798" width="6.7109375" style="8" customWidth="1"/>
    <col min="1799" max="1799" width="9" style="8" customWidth="1"/>
    <col min="1800" max="1800" width="9.140625" style="8"/>
    <col min="1801" max="1801" width="10" style="8" bestFit="1" customWidth="1"/>
    <col min="1802" max="2042" width="9.140625" style="8"/>
    <col min="2043" max="2043" width="3.42578125" style="8" customWidth="1"/>
    <col min="2044" max="2045" width="12.85546875" style="8" customWidth="1"/>
    <col min="2046" max="2046" width="9.5703125" style="8" customWidth="1"/>
    <col min="2047" max="2047" width="7.7109375" style="8" customWidth="1"/>
    <col min="2048" max="2048" width="5" style="8" customWidth="1"/>
    <col min="2049" max="2049" width="5.5703125" style="8" customWidth="1"/>
    <col min="2050" max="2050" width="7.28515625" style="8" customWidth="1"/>
    <col min="2051" max="2051" width="9.140625" style="8"/>
    <col min="2052" max="2052" width="5" style="8" customWidth="1"/>
    <col min="2053" max="2054" width="6.7109375" style="8" customWidth="1"/>
    <col min="2055" max="2055" width="9" style="8" customWidth="1"/>
    <col min="2056" max="2056" width="9.140625" style="8"/>
    <col min="2057" max="2057" width="10" style="8" bestFit="1" customWidth="1"/>
    <col min="2058" max="2298" width="9.140625" style="8"/>
    <col min="2299" max="2299" width="3.42578125" style="8" customWidth="1"/>
    <col min="2300" max="2301" width="12.85546875" style="8" customWidth="1"/>
    <col min="2302" max="2302" width="9.5703125" style="8" customWidth="1"/>
    <col min="2303" max="2303" width="7.7109375" style="8" customWidth="1"/>
    <col min="2304" max="2304" width="5" style="8" customWidth="1"/>
    <col min="2305" max="2305" width="5.5703125" style="8" customWidth="1"/>
    <col min="2306" max="2306" width="7.28515625" style="8" customWidth="1"/>
    <col min="2307" max="2307" width="9.140625" style="8"/>
    <col min="2308" max="2308" width="5" style="8" customWidth="1"/>
    <col min="2309" max="2310" width="6.7109375" style="8" customWidth="1"/>
    <col min="2311" max="2311" width="9" style="8" customWidth="1"/>
    <col min="2312" max="2312" width="9.140625" style="8"/>
    <col min="2313" max="2313" width="10" style="8" bestFit="1" customWidth="1"/>
    <col min="2314" max="2554" width="9.140625" style="8"/>
    <col min="2555" max="2555" width="3.42578125" style="8" customWidth="1"/>
    <col min="2556" max="2557" width="12.85546875" style="8" customWidth="1"/>
    <col min="2558" max="2558" width="9.5703125" style="8" customWidth="1"/>
    <col min="2559" max="2559" width="7.7109375" style="8" customWidth="1"/>
    <col min="2560" max="2560" width="5" style="8" customWidth="1"/>
    <col min="2561" max="2561" width="5.5703125" style="8" customWidth="1"/>
    <col min="2562" max="2562" width="7.28515625" style="8" customWidth="1"/>
    <col min="2563" max="2563" width="9.140625" style="8"/>
    <col min="2564" max="2564" width="5" style="8" customWidth="1"/>
    <col min="2565" max="2566" width="6.7109375" style="8" customWidth="1"/>
    <col min="2567" max="2567" width="9" style="8" customWidth="1"/>
    <col min="2568" max="2568" width="9.140625" style="8"/>
    <col min="2569" max="2569" width="10" style="8" bestFit="1" customWidth="1"/>
    <col min="2570" max="2810" width="9.140625" style="8"/>
    <col min="2811" max="2811" width="3.42578125" style="8" customWidth="1"/>
    <col min="2812" max="2813" width="12.85546875" style="8" customWidth="1"/>
    <col min="2814" max="2814" width="9.5703125" style="8" customWidth="1"/>
    <col min="2815" max="2815" width="7.7109375" style="8" customWidth="1"/>
    <col min="2816" max="2816" width="5" style="8" customWidth="1"/>
    <col min="2817" max="2817" width="5.5703125" style="8" customWidth="1"/>
    <col min="2818" max="2818" width="7.28515625" style="8" customWidth="1"/>
    <col min="2819" max="2819" width="9.140625" style="8"/>
    <col min="2820" max="2820" width="5" style="8" customWidth="1"/>
    <col min="2821" max="2822" width="6.7109375" style="8" customWidth="1"/>
    <col min="2823" max="2823" width="9" style="8" customWidth="1"/>
    <col min="2824" max="2824" width="9.140625" style="8"/>
    <col min="2825" max="2825" width="10" style="8" bestFit="1" customWidth="1"/>
    <col min="2826" max="3066" width="9.140625" style="8"/>
    <col min="3067" max="3067" width="3.42578125" style="8" customWidth="1"/>
    <col min="3068" max="3069" width="12.85546875" style="8" customWidth="1"/>
    <col min="3070" max="3070" width="9.5703125" style="8" customWidth="1"/>
    <col min="3071" max="3071" width="7.7109375" style="8" customWidth="1"/>
    <col min="3072" max="3072" width="5" style="8" customWidth="1"/>
    <col min="3073" max="3073" width="5.5703125" style="8" customWidth="1"/>
    <col min="3074" max="3074" width="7.28515625" style="8" customWidth="1"/>
    <col min="3075" max="3075" width="9.140625" style="8"/>
    <col min="3076" max="3076" width="5" style="8" customWidth="1"/>
    <col min="3077" max="3078" width="6.7109375" style="8" customWidth="1"/>
    <col min="3079" max="3079" width="9" style="8" customWidth="1"/>
    <col min="3080" max="3080" width="9.140625" style="8"/>
    <col min="3081" max="3081" width="10" style="8" bestFit="1" customWidth="1"/>
    <col min="3082" max="3322" width="9.140625" style="8"/>
    <col min="3323" max="3323" width="3.42578125" style="8" customWidth="1"/>
    <col min="3324" max="3325" width="12.85546875" style="8" customWidth="1"/>
    <col min="3326" max="3326" width="9.5703125" style="8" customWidth="1"/>
    <col min="3327" max="3327" width="7.7109375" style="8" customWidth="1"/>
    <col min="3328" max="3328" width="5" style="8" customWidth="1"/>
    <col min="3329" max="3329" width="5.5703125" style="8" customWidth="1"/>
    <col min="3330" max="3330" width="7.28515625" style="8" customWidth="1"/>
    <col min="3331" max="3331" width="9.140625" style="8"/>
    <col min="3332" max="3332" width="5" style="8" customWidth="1"/>
    <col min="3333" max="3334" width="6.7109375" style="8" customWidth="1"/>
    <col min="3335" max="3335" width="9" style="8" customWidth="1"/>
    <col min="3336" max="3336" width="9.140625" style="8"/>
    <col min="3337" max="3337" width="10" style="8" bestFit="1" customWidth="1"/>
    <col min="3338" max="3578" width="9.140625" style="8"/>
    <col min="3579" max="3579" width="3.42578125" style="8" customWidth="1"/>
    <col min="3580" max="3581" width="12.85546875" style="8" customWidth="1"/>
    <col min="3582" max="3582" width="9.5703125" style="8" customWidth="1"/>
    <col min="3583" max="3583" width="7.7109375" style="8" customWidth="1"/>
    <col min="3584" max="3584" width="5" style="8" customWidth="1"/>
    <col min="3585" max="3585" width="5.5703125" style="8" customWidth="1"/>
    <col min="3586" max="3586" width="7.28515625" style="8" customWidth="1"/>
    <col min="3587" max="3587" width="9.140625" style="8"/>
    <col min="3588" max="3588" width="5" style="8" customWidth="1"/>
    <col min="3589" max="3590" width="6.7109375" style="8" customWidth="1"/>
    <col min="3591" max="3591" width="9" style="8" customWidth="1"/>
    <col min="3592" max="3592" width="9.140625" style="8"/>
    <col min="3593" max="3593" width="10" style="8" bestFit="1" customWidth="1"/>
    <col min="3594" max="3834" width="9.140625" style="8"/>
    <col min="3835" max="3835" width="3.42578125" style="8" customWidth="1"/>
    <col min="3836" max="3837" width="12.85546875" style="8" customWidth="1"/>
    <col min="3838" max="3838" width="9.5703125" style="8" customWidth="1"/>
    <col min="3839" max="3839" width="7.7109375" style="8" customWidth="1"/>
    <col min="3840" max="3840" width="5" style="8" customWidth="1"/>
    <col min="3841" max="3841" width="5.5703125" style="8" customWidth="1"/>
    <col min="3842" max="3842" width="7.28515625" style="8" customWidth="1"/>
    <col min="3843" max="3843" width="9.140625" style="8"/>
    <col min="3844" max="3844" width="5" style="8" customWidth="1"/>
    <col min="3845" max="3846" width="6.7109375" style="8" customWidth="1"/>
    <col min="3847" max="3847" width="9" style="8" customWidth="1"/>
    <col min="3848" max="3848" width="9.140625" style="8"/>
    <col min="3849" max="3849" width="10" style="8" bestFit="1" customWidth="1"/>
    <col min="3850" max="4090" width="9.140625" style="8"/>
    <col min="4091" max="4091" width="3.42578125" style="8" customWidth="1"/>
    <col min="4092" max="4093" width="12.85546875" style="8" customWidth="1"/>
    <col min="4094" max="4094" width="9.5703125" style="8" customWidth="1"/>
    <col min="4095" max="4095" width="7.7109375" style="8" customWidth="1"/>
    <col min="4096" max="4096" width="5" style="8" customWidth="1"/>
    <col min="4097" max="4097" width="5.5703125" style="8" customWidth="1"/>
    <col min="4098" max="4098" width="7.28515625" style="8" customWidth="1"/>
    <col min="4099" max="4099" width="9.140625" style="8"/>
    <col min="4100" max="4100" width="5" style="8" customWidth="1"/>
    <col min="4101" max="4102" width="6.7109375" style="8" customWidth="1"/>
    <col min="4103" max="4103" width="9" style="8" customWidth="1"/>
    <col min="4104" max="4104" width="9.140625" style="8"/>
    <col min="4105" max="4105" width="10" style="8" bestFit="1" customWidth="1"/>
    <col min="4106" max="4346" width="9.140625" style="8"/>
    <col min="4347" max="4347" width="3.42578125" style="8" customWidth="1"/>
    <col min="4348" max="4349" width="12.85546875" style="8" customWidth="1"/>
    <col min="4350" max="4350" width="9.5703125" style="8" customWidth="1"/>
    <col min="4351" max="4351" width="7.7109375" style="8" customWidth="1"/>
    <col min="4352" max="4352" width="5" style="8" customWidth="1"/>
    <col min="4353" max="4353" width="5.5703125" style="8" customWidth="1"/>
    <col min="4354" max="4354" width="7.28515625" style="8" customWidth="1"/>
    <col min="4355" max="4355" width="9.140625" style="8"/>
    <col min="4356" max="4356" width="5" style="8" customWidth="1"/>
    <col min="4357" max="4358" width="6.7109375" style="8" customWidth="1"/>
    <col min="4359" max="4359" width="9" style="8" customWidth="1"/>
    <col min="4360" max="4360" width="9.140625" style="8"/>
    <col min="4361" max="4361" width="10" style="8" bestFit="1" customWidth="1"/>
    <col min="4362" max="4602" width="9.140625" style="8"/>
    <col min="4603" max="4603" width="3.42578125" style="8" customWidth="1"/>
    <col min="4604" max="4605" width="12.85546875" style="8" customWidth="1"/>
    <col min="4606" max="4606" width="9.5703125" style="8" customWidth="1"/>
    <col min="4607" max="4607" width="7.7109375" style="8" customWidth="1"/>
    <col min="4608" max="4608" width="5" style="8" customWidth="1"/>
    <col min="4609" max="4609" width="5.5703125" style="8" customWidth="1"/>
    <col min="4610" max="4610" width="7.28515625" style="8" customWidth="1"/>
    <col min="4611" max="4611" width="9.140625" style="8"/>
    <col min="4612" max="4612" width="5" style="8" customWidth="1"/>
    <col min="4613" max="4614" width="6.7109375" style="8" customWidth="1"/>
    <col min="4615" max="4615" width="9" style="8" customWidth="1"/>
    <col min="4616" max="4616" width="9.140625" style="8"/>
    <col min="4617" max="4617" width="10" style="8" bestFit="1" customWidth="1"/>
    <col min="4618" max="4858" width="9.140625" style="8"/>
    <col min="4859" max="4859" width="3.42578125" style="8" customWidth="1"/>
    <col min="4860" max="4861" width="12.85546875" style="8" customWidth="1"/>
    <col min="4862" max="4862" width="9.5703125" style="8" customWidth="1"/>
    <col min="4863" max="4863" width="7.7109375" style="8" customWidth="1"/>
    <col min="4864" max="4864" width="5" style="8" customWidth="1"/>
    <col min="4865" max="4865" width="5.5703125" style="8" customWidth="1"/>
    <col min="4866" max="4866" width="7.28515625" style="8" customWidth="1"/>
    <col min="4867" max="4867" width="9.140625" style="8"/>
    <col min="4868" max="4868" width="5" style="8" customWidth="1"/>
    <col min="4869" max="4870" width="6.7109375" style="8" customWidth="1"/>
    <col min="4871" max="4871" width="9" style="8" customWidth="1"/>
    <col min="4872" max="4872" width="9.140625" style="8"/>
    <col min="4873" max="4873" width="10" style="8" bestFit="1" customWidth="1"/>
    <col min="4874" max="5114" width="9.140625" style="8"/>
    <col min="5115" max="5115" width="3.42578125" style="8" customWidth="1"/>
    <col min="5116" max="5117" width="12.85546875" style="8" customWidth="1"/>
    <col min="5118" max="5118" width="9.5703125" style="8" customWidth="1"/>
    <col min="5119" max="5119" width="7.7109375" style="8" customWidth="1"/>
    <col min="5120" max="5120" width="5" style="8" customWidth="1"/>
    <col min="5121" max="5121" width="5.5703125" style="8" customWidth="1"/>
    <col min="5122" max="5122" width="7.28515625" style="8" customWidth="1"/>
    <col min="5123" max="5123" width="9.140625" style="8"/>
    <col min="5124" max="5124" width="5" style="8" customWidth="1"/>
    <col min="5125" max="5126" width="6.7109375" style="8" customWidth="1"/>
    <col min="5127" max="5127" width="9" style="8" customWidth="1"/>
    <col min="5128" max="5128" width="9.140625" style="8"/>
    <col min="5129" max="5129" width="10" style="8" bestFit="1" customWidth="1"/>
    <col min="5130" max="5370" width="9.140625" style="8"/>
    <col min="5371" max="5371" width="3.42578125" style="8" customWidth="1"/>
    <col min="5372" max="5373" width="12.85546875" style="8" customWidth="1"/>
    <col min="5374" max="5374" width="9.5703125" style="8" customWidth="1"/>
    <col min="5375" max="5375" width="7.7109375" style="8" customWidth="1"/>
    <col min="5376" max="5376" width="5" style="8" customWidth="1"/>
    <col min="5377" max="5377" width="5.5703125" style="8" customWidth="1"/>
    <col min="5378" max="5378" width="7.28515625" style="8" customWidth="1"/>
    <col min="5379" max="5379" width="9.140625" style="8"/>
    <col min="5380" max="5380" width="5" style="8" customWidth="1"/>
    <col min="5381" max="5382" width="6.7109375" style="8" customWidth="1"/>
    <col min="5383" max="5383" width="9" style="8" customWidth="1"/>
    <col min="5384" max="5384" width="9.140625" style="8"/>
    <col min="5385" max="5385" width="10" style="8" bestFit="1" customWidth="1"/>
    <col min="5386" max="5626" width="9.140625" style="8"/>
    <col min="5627" max="5627" width="3.42578125" style="8" customWidth="1"/>
    <col min="5628" max="5629" width="12.85546875" style="8" customWidth="1"/>
    <col min="5630" max="5630" width="9.5703125" style="8" customWidth="1"/>
    <col min="5631" max="5631" width="7.7109375" style="8" customWidth="1"/>
    <col min="5632" max="5632" width="5" style="8" customWidth="1"/>
    <col min="5633" max="5633" width="5.5703125" style="8" customWidth="1"/>
    <col min="5634" max="5634" width="7.28515625" style="8" customWidth="1"/>
    <col min="5635" max="5635" width="9.140625" style="8"/>
    <col min="5636" max="5636" width="5" style="8" customWidth="1"/>
    <col min="5637" max="5638" width="6.7109375" style="8" customWidth="1"/>
    <col min="5639" max="5639" width="9" style="8" customWidth="1"/>
    <col min="5640" max="5640" width="9.140625" style="8"/>
    <col min="5641" max="5641" width="10" style="8" bestFit="1" customWidth="1"/>
    <col min="5642" max="5882" width="9.140625" style="8"/>
    <col min="5883" max="5883" width="3.42578125" style="8" customWidth="1"/>
    <col min="5884" max="5885" width="12.85546875" style="8" customWidth="1"/>
    <col min="5886" max="5886" width="9.5703125" style="8" customWidth="1"/>
    <col min="5887" max="5887" width="7.7109375" style="8" customWidth="1"/>
    <col min="5888" max="5888" width="5" style="8" customWidth="1"/>
    <col min="5889" max="5889" width="5.5703125" style="8" customWidth="1"/>
    <col min="5890" max="5890" width="7.28515625" style="8" customWidth="1"/>
    <col min="5891" max="5891" width="9.140625" style="8"/>
    <col min="5892" max="5892" width="5" style="8" customWidth="1"/>
    <col min="5893" max="5894" width="6.7109375" style="8" customWidth="1"/>
    <col min="5895" max="5895" width="9" style="8" customWidth="1"/>
    <col min="5896" max="5896" width="9.140625" style="8"/>
    <col min="5897" max="5897" width="10" style="8" bestFit="1" customWidth="1"/>
    <col min="5898" max="6138" width="9.140625" style="8"/>
    <col min="6139" max="6139" width="3.42578125" style="8" customWidth="1"/>
    <col min="6140" max="6141" width="12.85546875" style="8" customWidth="1"/>
    <col min="6142" max="6142" width="9.5703125" style="8" customWidth="1"/>
    <col min="6143" max="6143" width="7.7109375" style="8" customWidth="1"/>
    <col min="6144" max="6144" width="5" style="8" customWidth="1"/>
    <col min="6145" max="6145" width="5.5703125" style="8" customWidth="1"/>
    <col min="6146" max="6146" width="7.28515625" style="8" customWidth="1"/>
    <col min="6147" max="6147" width="9.140625" style="8"/>
    <col min="6148" max="6148" width="5" style="8" customWidth="1"/>
    <col min="6149" max="6150" width="6.7109375" style="8" customWidth="1"/>
    <col min="6151" max="6151" width="9" style="8" customWidth="1"/>
    <col min="6152" max="6152" width="9.140625" style="8"/>
    <col min="6153" max="6153" width="10" style="8" bestFit="1" customWidth="1"/>
    <col min="6154" max="6394" width="9.140625" style="8"/>
    <col min="6395" max="6395" width="3.42578125" style="8" customWidth="1"/>
    <col min="6396" max="6397" width="12.85546875" style="8" customWidth="1"/>
    <col min="6398" max="6398" width="9.5703125" style="8" customWidth="1"/>
    <col min="6399" max="6399" width="7.7109375" style="8" customWidth="1"/>
    <col min="6400" max="6400" width="5" style="8" customWidth="1"/>
    <col min="6401" max="6401" width="5.5703125" style="8" customWidth="1"/>
    <col min="6402" max="6402" width="7.28515625" style="8" customWidth="1"/>
    <col min="6403" max="6403" width="9.140625" style="8"/>
    <col min="6404" max="6404" width="5" style="8" customWidth="1"/>
    <col min="6405" max="6406" width="6.7109375" style="8" customWidth="1"/>
    <col min="6407" max="6407" width="9" style="8" customWidth="1"/>
    <col min="6408" max="6408" width="9.140625" style="8"/>
    <col min="6409" max="6409" width="10" style="8" bestFit="1" customWidth="1"/>
    <col min="6410" max="6650" width="9.140625" style="8"/>
    <col min="6651" max="6651" width="3.42578125" style="8" customWidth="1"/>
    <col min="6652" max="6653" width="12.85546875" style="8" customWidth="1"/>
    <col min="6654" max="6654" width="9.5703125" style="8" customWidth="1"/>
    <col min="6655" max="6655" width="7.7109375" style="8" customWidth="1"/>
    <col min="6656" max="6656" width="5" style="8" customWidth="1"/>
    <col min="6657" max="6657" width="5.5703125" style="8" customWidth="1"/>
    <col min="6658" max="6658" width="7.28515625" style="8" customWidth="1"/>
    <col min="6659" max="6659" width="9.140625" style="8"/>
    <col min="6660" max="6660" width="5" style="8" customWidth="1"/>
    <col min="6661" max="6662" width="6.7109375" style="8" customWidth="1"/>
    <col min="6663" max="6663" width="9" style="8" customWidth="1"/>
    <col min="6664" max="6664" width="9.140625" style="8"/>
    <col min="6665" max="6665" width="10" style="8" bestFit="1" customWidth="1"/>
    <col min="6666" max="6906" width="9.140625" style="8"/>
    <col min="6907" max="6907" width="3.42578125" style="8" customWidth="1"/>
    <col min="6908" max="6909" width="12.85546875" style="8" customWidth="1"/>
    <col min="6910" max="6910" width="9.5703125" style="8" customWidth="1"/>
    <col min="6911" max="6911" width="7.7109375" style="8" customWidth="1"/>
    <col min="6912" max="6912" width="5" style="8" customWidth="1"/>
    <col min="6913" max="6913" width="5.5703125" style="8" customWidth="1"/>
    <col min="6914" max="6914" width="7.28515625" style="8" customWidth="1"/>
    <col min="6915" max="6915" width="9.140625" style="8"/>
    <col min="6916" max="6916" width="5" style="8" customWidth="1"/>
    <col min="6917" max="6918" width="6.7109375" style="8" customWidth="1"/>
    <col min="6919" max="6919" width="9" style="8" customWidth="1"/>
    <col min="6920" max="6920" width="9.140625" style="8"/>
    <col min="6921" max="6921" width="10" style="8" bestFit="1" customWidth="1"/>
    <col min="6922" max="7162" width="9.140625" style="8"/>
    <col min="7163" max="7163" width="3.42578125" style="8" customWidth="1"/>
    <col min="7164" max="7165" width="12.85546875" style="8" customWidth="1"/>
    <col min="7166" max="7166" width="9.5703125" style="8" customWidth="1"/>
    <col min="7167" max="7167" width="7.7109375" style="8" customWidth="1"/>
    <col min="7168" max="7168" width="5" style="8" customWidth="1"/>
    <col min="7169" max="7169" width="5.5703125" style="8" customWidth="1"/>
    <col min="7170" max="7170" width="7.28515625" style="8" customWidth="1"/>
    <col min="7171" max="7171" width="9.140625" style="8"/>
    <col min="7172" max="7172" width="5" style="8" customWidth="1"/>
    <col min="7173" max="7174" width="6.7109375" style="8" customWidth="1"/>
    <col min="7175" max="7175" width="9" style="8" customWidth="1"/>
    <col min="7176" max="7176" width="9.140625" style="8"/>
    <col min="7177" max="7177" width="10" style="8" bestFit="1" customWidth="1"/>
    <col min="7178" max="7418" width="9.140625" style="8"/>
    <col min="7419" max="7419" width="3.42578125" style="8" customWidth="1"/>
    <col min="7420" max="7421" width="12.85546875" style="8" customWidth="1"/>
    <col min="7422" max="7422" width="9.5703125" style="8" customWidth="1"/>
    <col min="7423" max="7423" width="7.7109375" style="8" customWidth="1"/>
    <col min="7424" max="7424" width="5" style="8" customWidth="1"/>
    <col min="7425" max="7425" width="5.5703125" style="8" customWidth="1"/>
    <col min="7426" max="7426" width="7.28515625" style="8" customWidth="1"/>
    <col min="7427" max="7427" width="9.140625" style="8"/>
    <col min="7428" max="7428" width="5" style="8" customWidth="1"/>
    <col min="7429" max="7430" width="6.7109375" style="8" customWidth="1"/>
    <col min="7431" max="7431" width="9" style="8" customWidth="1"/>
    <col min="7432" max="7432" width="9.140625" style="8"/>
    <col min="7433" max="7433" width="10" style="8" bestFit="1" customWidth="1"/>
    <col min="7434" max="7674" width="9.140625" style="8"/>
    <col min="7675" max="7675" width="3.42578125" style="8" customWidth="1"/>
    <col min="7676" max="7677" width="12.85546875" style="8" customWidth="1"/>
    <col min="7678" max="7678" width="9.5703125" style="8" customWidth="1"/>
    <col min="7679" max="7679" width="7.7109375" style="8" customWidth="1"/>
    <col min="7680" max="7680" width="5" style="8" customWidth="1"/>
    <col min="7681" max="7681" width="5.5703125" style="8" customWidth="1"/>
    <col min="7682" max="7682" width="7.28515625" style="8" customWidth="1"/>
    <col min="7683" max="7683" width="9.140625" style="8"/>
    <col min="7684" max="7684" width="5" style="8" customWidth="1"/>
    <col min="7685" max="7686" width="6.7109375" style="8" customWidth="1"/>
    <col min="7687" max="7687" width="9" style="8" customWidth="1"/>
    <col min="7688" max="7688" width="9.140625" style="8"/>
    <col min="7689" max="7689" width="10" style="8" bestFit="1" customWidth="1"/>
    <col min="7690" max="7930" width="9.140625" style="8"/>
    <col min="7931" max="7931" width="3.42578125" style="8" customWidth="1"/>
    <col min="7932" max="7933" width="12.85546875" style="8" customWidth="1"/>
    <col min="7934" max="7934" width="9.5703125" style="8" customWidth="1"/>
    <col min="7935" max="7935" width="7.7109375" style="8" customWidth="1"/>
    <col min="7936" max="7936" width="5" style="8" customWidth="1"/>
    <col min="7937" max="7937" width="5.5703125" style="8" customWidth="1"/>
    <col min="7938" max="7938" width="7.28515625" style="8" customWidth="1"/>
    <col min="7939" max="7939" width="9.140625" style="8"/>
    <col min="7940" max="7940" width="5" style="8" customWidth="1"/>
    <col min="7941" max="7942" width="6.7109375" style="8" customWidth="1"/>
    <col min="7943" max="7943" width="9" style="8" customWidth="1"/>
    <col min="7944" max="7944" width="9.140625" style="8"/>
    <col min="7945" max="7945" width="10" style="8" bestFit="1" customWidth="1"/>
    <col min="7946" max="8186" width="9.140625" style="8"/>
    <col min="8187" max="8187" width="3.42578125" style="8" customWidth="1"/>
    <col min="8188" max="8189" width="12.85546875" style="8" customWidth="1"/>
    <col min="8190" max="8190" width="9.5703125" style="8" customWidth="1"/>
    <col min="8191" max="8191" width="7.7109375" style="8" customWidth="1"/>
    <col min="8192" max="8192" width="5" style="8" customWidth="1"/>
    <col min="8193" max="8193" width="5.5703125" style="8" customWidth="1"/>
    <col min="8194" max="8194" width="7.28515625" style="8" customWidth="1"/>
    <col min="8195" max="8195" width="9.140625" style="8"/>
    <col min="8196" max="8196" width="5" style="8" customWidth="1"/>
    <col min="8197" max="8198" width="6.7109375" style="8" customWidth="1"/>
    <col min="8199" max="8199" width="9" style="8" customWidth="1"/>
    <col min="8200" max="8200" width="9.140625" style="8"/>
    <col min="8201" max="8201" width="10" style="8" bestFit="1" customWidth="1"/>
    <col min="8202" max="8442" width="9.140625" style="8"/>
    <col min="8443" max="8443" width="3.42578125" style="8" customWidth="1"/>
    <col min="8444" max="8445" width="12.85546875" style="8" customWidth="1"/>
    <col min="8446" max="8446" width="9.5703125" style="8" customWidth="1"/>
    <col min="8447" max="8447" width="7.7109375" style="8" customWidth="1"/>
    <col min="8448" max="8448" width="5" style="8" customWidth="1"/>
    <col min="8449" max="8449" width="5.5703125" style="8" customWidth="1"/>
    <col min="8450" max="8450" width="7.28515625" style="8" customWidth="1"/>
    <col min="8451" max="8451" width="9.140625" style="8"/>
    <col min="8452" max="8452" width="5" style="8" customWidth="1"/>
    <col min="8453" max="8454" width="6.7109375" style="8" customWidth="1"/>
    <col min="8455" max="8455" width="9" style="8" customWidth="1"/>
    <col min="8456" max="8456" width="9.140625" style="8"/>
    <col min="8457" max="8457" width="10" style="8" bestFit="1" customWidth="1"/>
    <col min="8458" max="8698" width="9.140625" style="8"/>
    <col min="8699" max="8699" width="3.42578125" style="8" customWidth="1"/>
    <col min="8700" max="8701" width="12.85546875" style="8" customWidth="1"/>
    <col min="8702" max="8702" width="9.5703125" style="8" customWidth="1"/>
    <col min="8703" max="8703" width="7.7109375" style="8" customWidth="1"/>
    <col min="8704" max="8704" width="5" style="8" customWidth="1"/>
    <col min="8705" max="8705" width="5.5703125" style="8" customWidth="1"/>
    <col min="8706" max="8706" width="7.28515625" style="8" customWidth="1"/>
    <col min="8707" max="8707" width="9.140625" style="8"/>
    <col min="8708" max="8708" width="5" style="8" customWidth="1"/>
    <col min="8709" max="8710" width="6.7109375" style="8" customWidth="1"/>
    <col min="8711" max="8711" width="9" style="8" customWidth="1"/>
    <col min="8712" max="8712" width="9.140625" style="8"/>
    <col min="8713" max="8713" width="10" style="8" bestFit="1" customWidth="1"/>
    <col min="8714" max="8954" width="9.140625" style="8"/>
    <col min="8955" max="8955" width="3.42578125" style="8" customWidth="1"/>
    <col min="8956" max="8957" width="12.85546875" style="8" customWidth="1"/>
    <col min="8958" max="8958" width="9.5703125" style="8" customWidth="1"/>
    <col min="8959" max="8959" width="7.7109375" style="8" customWidth="1"/>
    <col min="8960" max="8960" width="5" style="8" customWidth="1"/>
    <col min="8961" max="8961" width="5.5703125" style="8" customWidth="1"/>
    <col min="8962" max="8962" width="7.28515625" style="8" customWidth="1"/>
    <col min="8963" max="8963" width="9.140625" style="8"/>
    <col min="8964" max="8964" width="5" style="8" customWidth="1"/>
    <col min="8965" max="8966" width="6.7109375" style="8" customWidth="1"/>
    <col min="8967" max="8967" width="9" style="8" customWidth="1"/>
    <col min="8968" max="8968" width="9.140625" style="8"/>
    <col min="8969" max="8969" width="10" style="8" bestFit="1" customWidth="1"/>
    <col min="8970" max="9210" width="9.140625" style="8"/>
    <col min="9211" max="9211" width="3.42578125" style="8" customWidth="1"/>
    <col min="9212" max="9213" width="12.85546875" style="8" customWidth="1"/>
    <col min="9214" max="9214" width="9.5703125" style="8" customWidth="1"/>
    <col min="9215" max="9215" width="7.7109375" style="8" customWidth="1"/>
    <col min="9216" max="9216" width="5" style="8" customWidth="1"/>
    <col min="9217" max="9217" width="5.5703125" style="8" customWidth="1"/>
    <col min="9218" max="9218" width="7.28515625" style="8" customWidth="1"/>
    <col min="9219" max="9219" width="9.140625" style="8"/>
    <col min="9220" max="9220" width="5" style="8" customWidth="1"/>
    <col min="9221" max="9222" width="6.7109375" style="8" customWidth="1"/>
    <col min="9223" max="9223" width="9" style="8" customWidth="1"/>
    <col min="9224" max="9224" width="9.140625" style="8"/>
    <col min="9225" max="9225" width="10" style="8" bestFit="1" customWidth="1"/>
    <col min="9226" max="9466" width="9.140625" style="8"/>
    <col min="9467" max="9467" width="3.42578125" style="8" customWidth="1"/>
    <col min="9468" max="9469" width="12.85546875" style="8" customWidth="1"/>
    <col min="9470" max="9470" width="9.5703125" style="8" customWidth="1"/>
    <col min="9471" max="9471" width="7.7109375" style="8" customWidth="1"/>
    <col min="9472" max="9472" width="5" style="8" customWidth="1"/>
    <col min="9473" max="9473" width="5.5703125" style="8" customWidth="1"/>
    <col min="9474" max="9474" width="7.28515625" style="8" customWidth="1"/>
    <col min="9475" max="9475" width="9.140625" style="8"/>
    <col min="9476" max="9476" width="5" style="8" customWidth="1"/>
    <col min="9477" max="9478" width="6.7109375" style="8" customWidth="1"/>
    <col min="9479" max="9479" width="9" style="8" customWidth="1"/>
    <col min="9480" max="9480" width="9.140625" style="8"/>
    <col min="9481" max="9481" width="10" style="8" bestFit="1" customWidth="1"/>
    <col min="9482" max="9722" width="9.140625" style="8"/>
    <col min="9723" max="9723" width="3.42578125" style="8" customWidth="1"/>
    <col min="9724" max="9725" width="12.85546875" style="8" customWidth="1"/>
    <col min="9726" max="9726" width="9.5703125" style="8" customWidth="1"/>
    <col min="9727" max="9727" width="7.7109375" style="8" customWidth="1"/>
    <col min="9728" max="9728" width="5" style="8" customWidth="1"/>
    <col min="9729" max="9729" width="5.5703125" style="8" customWidth="1"/>
    <col min="9730" max="9730" width="7.28515625" style="8" customWidth="1"/>
    <col min="9731" max="9731" width="9.140625" style="8"/>
    <col min="9732" max="9732" width="5" style="8" customWidth="1"/>
    <col min="9733" max="9734" width="6.7109375" style="8" customWidth="1"/>
    <col min="9735" max="9735" width="9" style="8" customWidth="1"/>
    <col min="9736" max="9736" width="9.140625" style="8"/>
    <col min="9737" max="9737" width="10" style="8" bestFit="1" customWidth="1"/>
    <col min="9738" max="9978" width="9.140625" style="8"/>
    <col min="9979" max="9979" width="3.42578125" style="8" customWidth="1"/>
    <col min="9980" max="9981" width="12.85546875" style="8" customWidth="1"/>
    <col min="9982" max="9982" width="9.5703125" style="8" customWidth="1"/>
    <col min="9983" max="9983" width="7.7109375" style="8" customWidth="1"/>
    <col min="9984" max="9984" width="5" style="8" customWidth="1"/>
    <col min="9985" max="9985" width="5.5703125" style="8" customWidth="1"/>
    <col min="9986" max="9986" width="7.28515625" style="8" customWidth="1"/>
    <col min="9987" max="9987" width="9.140625" style="8"/>
    <col min="9988" max="9988" width="5" style="8" customWidth="1"/>
    <col min="9989" max="9990" width="6.7109375" style="8" customWidth="1"/>
    <col min="9991" max="9991" width="9" style="8" customWidth="1"/>
    <col min="9992" max="9992" width="9.140625" style="8"/>
    <col min="9993" max="9993" width="10" style="8" bestFit="1" customWidth="1"/>
    <col min="9994" max="10234" width="9.140625" style="8"/>
    <col min="10235" max="10235" width="3.42578125" style="8" customWidth="1"/>
    <col min="10236" max="10237" width="12.85546875" style="8" customWidth="1"/>
    <col min="10238" max="10238" width="9.5703125" style="8" customWidth="1"/>
    <col min="10239" max="10239" width="7.7109375" style="8" customWidth="1"/>
    <col min="10240" max="10240" width="5" style="8" customWidth="1"/>
    <col min="10241" max="10241" width="5.5703125" style="8" customWidth="1"/>
    <col min="10242" max="10242" width="7.28515625" style="8" customWidth="1"/>
    <col min="10243" max="10243" width="9.140625" style="8"/>
    <col min="10244" max="10244" width="5" style="8" customWidth="1"/>
    <col min="10245" max="10246" width="6.7109375" style="8" customWidth="1"/>
    <col min="10247" max="10247" width="9" style="8" customWidth="1"/>
    <col min="10248" max="10248" width="9.140625" style="8"/>
    <col min="10249" max="10249" width="10" style="8" bestFit="1" customWidth="1"/>
    <col min="10250" max="10490" width="9.140625" style="8"/>
    <col min="10491" max="10491" width="3.42578125" style="8" customWidth="1"/>
    <col min="10492" max="10493" width="12.85546875" style="8" customWidth="1"/>
    <col min="10494" max="10494" width="9.5703125" style="8" customWidth="1"/>
    <col min="10495" max="10495" width="7.7109375" style="8" customWidth="1"/>
    <col min="10496" max="10496" width="5" style="8" customWidth="1"/>
    <col min="10497" max="10497" width="5.5703125" style="8" customWidth="1"/>
    <col min="10498" max="10498" width="7.28515625" style="8" customWidth="1"/>
    <col min="10499" max="10499" width="9.140625" style="8"/>
    <col min="10500" max="10500" width="5" style="8" customWidth="1"/>
    <col min="10501" max="10502" width="6.7109375" style="8" customWidth="1"/>
    <col min="10503" max="10503" width="9" style="8" customWidth="1"/>
    <col min="10504" max="10504" width="9.140625" style="8"/>
    <col min="10505" max="10505" width="10" style="8" bestFit="1" customWidth="1"/>
    <col min="10506" max="10746" width="9.140625" style="8"/>
    <col min="10747" max="10747" width="3.42578125" style="8" customWidth="1"/>
    <col min="10748" max="10749" width="12.85546875" style="8" customWidth="1"/>
    <col min="10750" max="10750" width="9.5703125" style="8" customWidth="1"/>
    <col min="10751" max="10751" width="7.7109375" style="8" customWidth="1"/>
    <col min="10752" max="10752" width="5" style="8" customWidth="1"/>
    <col min="10753" max="10753" width="5.5703125" style="8" customWidth="1"/>
    <col min="10754" max="10754" width="7.28515625" style="8" customWidth="1"/>
    <col min="10755" max="10755" width="9.140625" style="8"/>
    <col min="10756" max="10756" width="5" style="8" customWidth="1"/>
    <col min="10757" max="10758" width="6.7109375" style="8" customWidth="1"/>
    <col min="10759" max="10759" width="9" style="8" customWidth="1"/>
    <col min="10760" max="10760" width="9.140625" style="8"/>
    <col min="10761" max="10761" width="10" style="8" bestFit="1" customWidth="1"/>
    <col min="10762" max="11002" width="9.140625" style="8"/>
    <col min="11003" max="11003" width="3.42578125" style="8" customWidth="1"/>
    <col min="11004" max="11005" width="12.85546875" style="8" customWidth="1"/>
    <col min="11006" max="11006" width="9.5703125" style="8" customWidth="1"/>
    <col min="11007" max="11007" width="7.7109375" style="8" customWidth="1"/>
    <col min="11008" max="11008" width="5" style="8" customWidth="1"/>
    <col min="11009" max="11009" width="5.5703125" style="8" customWidth="1"/>
    <col min="11010" max="11010" width="7.28515625" style="8" customWidth="1"/>
    <col min="11011" max="11011" width="9.140625" style="8"/>
    <col min="11012" max="11012" width="5" style="8" customWidth="1"/>
    <col min="11013" max="11014" width="6.7109375" style="8" customWidth="1"/>
    <col min="11015" max="11015" width="9" style="8" customWidth="1"/>
    <col min="11016" max="11016" width="9.140625" style="8"/>
    <col min="11017" max="11017" width="10" style="8" bestFit="1" customWidth="1"/>
    <col min="11018" max="11258" width="9.140625" style="8"/>
    <col min="11259" max="11259" width="3.42578125" style="8" customWidth="1"/>
    <col min="11260" max="11261" width="12.85546875" style="8" customWidth="1"/>
    <col min="11262" max="11262" width="9.5703125" style="8" customWidth="1"/>
    <col min="11263" max="11263" width="7.7109375" style="8" customWidth="1"/>
    <col min="11264" max="11264" width="5" style="8" customWidth="1"/>
    <col min="11265" max="11265" width="5.5703125" style="8" customWidth="1"/>
    <col min="11266" max="11266" width="7.28515625" style="8" customWidth="1"/>
    <col min="11267" max="11267" width="9.140625" style="8"/>
    <col min="11268" max="11268" width="5" style="8" customWidth="1"/>
    <col min="11269" max="11270" width="6.7109375" style="8" customWidth="1"/>
    <col min="11271" max="11271" width="9" style="8" customWidth="1"/>
    <col min="11272" max="11272" width="9.140625" style="8"/>
    <col min="11273" max="11273" width="10" style="8" bestFit="1" customWidth="1"/>
    <col min="11274" max="11514" width="9.140625" style="8"/>
    <col min="11515" max="11515" width="3.42578125" style="8" customWidth="1"/>
    <col min="11516" max="11517" width="12.85546875" style="8" customWidth="1"/>
    <col min="11518" max="11518" width="9.5703125" style="8" customWidth="1"/>
    <col min="11519" max="11519" width="7.7109375" style="8" customWidth="1"/>
    <col min="11520" max="11520" width="5" style="8" customWidth="1"/>
    <col min="11521" max="11521" width="5.5703125" style="8" customWidth="1"/>
    <col min="11522" max="11522" width="7.28515625" style="8" customWidth="1"/>
    <col min="11523" max="11523" width="9.140625" style="8"/>
    <col min="11524" max="11524" width="5" style="8" customWidth="1"/>
    <col min="11525" max="11526" width="6.7109375" style="8" customWidth="1"/>
    <col min="11527" max="11527" width="9" style="8" customWidth="1"/>
    <col min="11528" max="11528" width="9.140625" style="8"/>
    <col min="11529" max="11529" width="10" style="8" bestFit="1" customWidth="1"/>
    <col min="11530" max="11770" width="9.140625" style="8"/>
    <col min="11771" max="11771" width="3.42578125" style="8" customWidth="1"/>
    <col min="11772" max="11773" width="12.85546875" style="8" customWidth="1"/>
    <col min="11774" max="11774" width="9.5703125" style="8" customWidth="1"/>
    <col min="11775" max="11775" width="7.7109375" style="8" customWidth="1"/>
    <col min="11776" max="11776" width="5" style="8" customWidth="1"/>
    <col min="11777" max="11777" width="5.5703125" style="8" customWidth="1"/>
    <col min="11778" max="11778" width="7.28515625" style="8" customWidth="1"/>
    <col min="11779" max="11779" width="9.140625" style="8"/>
    <col min="11780" max="11780" width="5" style="8" customWidth="1"/>
    <col min="11781" max="11782" width="6.7109375" style="8" customWidth="1"/>
    <col min="11783" max="11783" width="9" style="8" customWidth="1"/>
    <col min="11784" max="11784" width="9.140625" style="8"/>
    <col min="11785" max="11785" width="10" style="8" bestFit="1" customWidth="1"/>
    <col min="11786" max="12026" width="9.140625" style="8"/>
    <col min="12027" max="12027" width="3.42578125" style="8" customWidth="1"/>
    <col min="12028" max="12029" width="12.85546875" style="8" customWidth="1"/>
    <col min="12030" max="12030" width="9.5703125" style="8" customWidth="1"/>
    <col min="12031" max="12031" width="7.7109375" style="8" customWidth="1"/>
    <col min="12032" max="12032" width="5" style="8" customWidth="1"/>
    <col min="12033" max="12033" width="5.5703125" style="8" customWidth="1"/>
    <col min="12034" max="12034" width="7.28515625" style="8" customWidth="1"/>
    <col min="12035" max="12035" width="9.140625" style="8"/>
    <col min="12036" max="12036" width="5" style="8" customWidth="1"/>
    <col min="12037" max="12038" width="6.7109375" style="8" customWidth="1"/>
    <col min="12039" max="12039" width="9" style="8" customWidth="1"/>
    <col min="12040" max="12040" width="9.140625" style="8"/>
    <col min="12041" max="12041" width="10" style="8" bestFit="1" customWidth="1"/>
    <col min="12042" max="12282" width="9.140625" style="8"/>
    <col min="12283" max="12283" width="3.42578125" style="8" customWidth="1"/>
    <col min="12284" max="12285" width="12.85546875" style="8" customWidth="1"/>
    <col min="12286" max="12286" width="9.5703125" style="8" customWidth="1"/>
    <col min="12287" max="12287" width="7.7109375" style="8" customWidth="1"/>
    <col min="12288" max="12288" width="5" style="8" customWidth="1"/>
    <col min="12289" max="12289" width="5.5703125" style="8" customWidth="1"/>
    <col min="12290" max="12290" width="7.28515625" style="8" customWidth="1"/>
    <col min="12291" max="12291" width="9.140625" style="8"/>
    <col min="12292" max="12292" width="5" style="8" customWidth="1"/>
    <col min="12293" max="12294" width="6.7109375" style="8" customWidth="1"/>
    <col min="12295" max="12295" width="9" style="8" customWidth="1"/>
    <col min="12296" max="12296" width="9.140625" style="8"/>
    <col min="12297" max="12297" width="10" style="8" bestFit="1" customWidth="1"/>
    <col min="12298" max="12538" width="9.140625" style="8"/>
    <col min="12539" max="12539" width="3.42578125" style="8" customWidth="1"/>
    <col min="12540" max="12541" width="12.85546875" style="8" customWidth="1"/>
    <col min="12542" max="12542" width="9.5703125" style="8" customWidth="1"/>
    <col min="12543" max="12543" width="7.7109375" style="8" customWidth="1"/>
    <col min="12544" max="12544" width="5" style="8" customWidth="1"/>
    <col min="12545" max="12545" width="5.5703125" style="8" customWidth="1"/>
    <col min="12546" max="12546" width="7.28515625" style="8" customWidth="1"/>
    <col min="12547" max="12547" width="9.140625" style="8"/>
    <col min="12548" max="12548" width="5" style="8" customWidth="1"/>
    <col min="12549" max="12550" width="6.7109375" style="8" customWidth="1"/>
    <col min="12551" max="12551" width="9" style="8" customWidth="1"/>
    <col min="12552" max="12552" width="9.140625" style="8"/>
    <col min="12553" max="12553" width="10" style="8" bestFit="1" customWidth="1"/>
    <col min="12554" max="12794" width="9.140625" style="8"/>
    <col min="12795" max="12795" width="3.42578125" style="8" customWidth="1"/>
    <col min="12796" max="12797" width="12.85546875" style="8" customWidth="1"/>
    <col min="12798" max="12798" width="9.5703125" style="8" customWidth="1"/>
    <col min="12799" max="12799" width="7.7109375" style="8" customWidth="1"/>
    <col min="12800" max="12800" width="5" style="8" customWidth="1"/>
    <col min="12801" max="12801" width="5.5703125" style="8" customWidth="1"/>
    <col min="12802" max="12802" width="7.28515625" style="8" customWidth="1"/>
    <col min="12803" max="12803" width="9.140625" style="8"/>
    <col min="12804" max="12804" width="5" style="8" customWidth="1"/>
    <col min="12805" max="12806" width="6.7109375" style="8" customWidth="1"/>
    <col min="12807" max="12807" width="9" style="8" customWidth="1"/>
    <col min="12808" max="12808" width="9.140625" style="8"/>
    <col min="12809" max="12809" width="10" style="8" bestFit="1" customWidth="1"/>
    <col min="12810" max="13050" width="9.140625" style="8"/>
    <col min="13051" max="13051" width="3.42578125" style="8" customWidth="1"/>
    <col min="13052" max="13053" width="12.85546875" style="8" customWidth="1"/>
    <col min="13054" max="13054" width="9.5703125" style="8" customWidth="1"/>
    <col min="13055" max="13055" width="7.7109375" style="8" customWidth="1"/>
    <col min="13056" max="13056" width="5" style="8" customWidth="1"/>
    <col min="13057" max="13057" width="5.5703125" style="8" customWidth="1"/>
    <col min="13058" max="13058" width="7.28515625" style="8" customWidth="1"/>
    <col min="13059" max="13059" width="9.140625" style="8"/>
    <col min="13060" max="13060" width="5" style="8" customWidth="1"/>
    <col min="13061" max="13062" width="6.7109375" style="8" customWidth="1"/>
    <col min="13063" max="13063" width="9" style="8" customWidth="1"/>
    <col min="13064" max="13064" width="9.140625" style="8"/>
    <col min="13065" max="13065" width="10" style="8" bestFit="1" customWidth="1"/>
    <col min="13066" max="13306" width="9.140625" style="8"/>
    <col min="13307" max="13307" width="3.42578125" style="8" customWidth="1"/>
    <col min="13308" max="13309" width="12.85546875" style="8" customWidth="1"/>
    <col min="13310" max="13310" width="9.5703125" style="8" customWidth="1"/>
    <col min="13311" max="13311" width="7.7109375" style="8" customWidth="1"/>
    <col min="13312" max="13312" width="5" style="8" customWidth="1"/>
    <col min="13313" max="13313" width="5.5703125" style="8" customWidth="1"/>
    <col min="13314" max="13314" width="7.28515625" style="8" customWidth="1"/>
    <col min="13315" max="13315" width="9.140625" style="8"/>
    <col min="13316" max="13316" width="5" style="8" customWidth="1"/>
    <col min="13317" max="13318" width="6.7109375" style="8" customWidth="1"/>
    <col min="13319" max="13319" width="9" style="8" customWidth="1"/>
    <col min="13320" max="13320" width="9.140625" style="8"/>
    <col min="13321" max="13321" width="10" style="8" bestFit="1" customWidth="1"/>
    <col min="13322" max="13562" width="9.140625" style="8"/>
    <col min="13563" max="13563" width="3.42578125" style="8" customWidth="1"/>
    <col min="13564" max="13565" width="12.85546875" style="8" customWidth="1"/>
    <col min="13566" max="13566" width="9.5703125" style="8" customWidth="1"/>
    <col min="13567" max="13567" width="7.7109375" style="8" customWidth="1"/>
    <col min="13568" max="13568" width="5" style="8" customWidth="1"/>
    <col min="13569" max="13569" width="5.5703125" style="8" customWidth="1"/>
    <col min="13570" max="13570" width="7.28515625" style="8" customWidth="1"/>
    <col min="13571" max="13571" width="9.140625" style="8"/>
    <col min="13572" max="13572" width="5" style="8" customWidth="1"/>
    <col min="13573" max="13574" width="6.7109375" style="8" customWidth="1"/>
    <col min="13575" max="13575" width="9" style="8" customWidth="1"/>
    <col min="13576" max="13576" width="9.140625" style="8"/>
    <col min="13577" max="13577" width="10" style="8" bestFit="1" customWidth="1"/>
    <col min="13578" max="13818" width="9.140625" style="8"/>
    <col min="13819" max="13819" width="3.42578125" style="8" customWidth="1"/>
    <col min="13820" max="13821" width="12.85546875" style="8" customWidth="1"/>
    <col min="13822" max="13822" width="9.5703125" style="8" customWidth="1"/>
    <col min="13823" max="13823" width="7.7109375" style="8" customWidth="1"/>
    <col min="13824" max="13824" width="5" style="8" customWidth="1"/>
    <col min="13825" max="13825" width="5.5703125" style="8" customWidth="1"/>
    <col min="13826" max="13826" width="7.28515625" style="8" customWidth="1"/>
    <col min="13827" max="13827" width="9.140625" style="8"/>
    <col min="13828" max="13828" width="5" style="8" customWidth="1"/>
    <col min="13829" max="13830" width="6.7109375" style="8" customWidth="1"/>
    <col min="13831" max="13831" width="9" style="8" customWidth="1"/>
    <col min="13832" max="13832" width="9.140625" style="8"/>
    <col min="13833" max="13833" width="10" style="8" bestFit="1" customWidth="1"/>
    <col min="13834" max="14074" width="9.140625" style="8"/>
    <col min="14075" max="14075" width="3.42578125" style="8" customWidth="1"/>
    <col min="14076" max="14077" width="12.85546875" style="8" customWidth="1"/>
    <col min="14078" max="14078" width="9.5703125" style="8" customWidth="1"/>
    <col min="14079" max="14079" width="7.7109375" style="8" customWidth="1"/>
    <col min="14080" max="14080" width="5" style="8" customWidth="1"/>
    <col min="14081" max="14081" width="5.5703125" style="8" customWidth="1"/>
    <col min="14082" max="14082" width="7.28515625" style="8" customWidth="1"/>
    <col min="14083" max="14083" width="9.140625" style="8"/>
    <col min="14084" max="14084" width="5" style="8" customWidth="1"/>
    <col min="14085" max="14086" width="6.7109375" style="8" customWidth="1"/>
    <col min="14087" max="14087" width="9" style="8" customWidth="1"/>
    <col min="14088" max="14088" width="9.140625" style="8"/>
    <col min="14089" max="14089" width="10" style="8" bestFit="1" customWidth="1"/>
    <col min="14090" max="14330" width="9.140625" style="8"/>
    <col min="14331" max="14331" width="3.42578125" style="8" customWidth="1"/>
    <col min="14332" max="14333" width="12.85546875" style="8" customWidth="1"/>
    <col min="14334" max="14334" width="9.5703125" style="8" customWidth="1"/>
    <col min="14335" max="14335" width="7.7109375" style="8" customWidth="1"/>
    <col min="14336" max="14336" width="5" style="8" customWidth="1"/>
    <col min="14337" max="14337" width="5.5703125" style="8" customWidth="1"/>
    <col min="14338" max="14338" width="7.28515625" style="8" customWidth="1"/>
    <col min="14339" max="14339" width="9.140625" style="8"/>
    <col min="14340" max="14340" width="5" style="8" customWidth="1"/>
    <col min="14341" max="14342" width="6.7109375" style="8" customWidth="1"/>
    <col min="14343" max="14343" width="9" style="8" customWidth="1"/>
    <col min="14344" max="14344" width="9.140625" style="8"/>
    <col min="14345" max="14345" width="10" style="8" bestFit="1" customWidth="1"/>
    <col min="14346" max="14586" width="9.140625" style="8"/>
    <col min="14587" max="14587" width="3.42578125" style="8" customWidth="1"/>
    <col min="14588" max="14589" width="12.85546875" style="8" customWidth="1"/>
    <col min="14590" max="14590" width="9.5703125" style="8" customWidth="1"/>
    <col min="14591" max="14591" width="7.7109375" style="8" customWidth="1"/>
    <col min="14592" max="14592" width="5" style="8" customWidth="1"/>
    <col min="14593" max="14593" width="5.5703125" style="8" customWidth="1"/>
    <col min="14594" max="14594" width="7.28515625" style="8" customWidth="1"/>
    <col min="14595" max="14595" width="9.140625" style="8"/>
    <col min="14596" max="14596" width="5" style="8" customWidth="1"/>
    <col min="14597" max="14598" width="6.7109375" style="8" customWidth="1"/>
    <col min="14599" max="14599" width="9" style="8" customWidth="1"/>
    <col min="14600" max="14600" width="9.140625" style="8"/>
    <col min="14601" max="14601" width="10" style="8" bestFit="1" customWidth="1"/>
    <col min="14602" max="14842" width="9.140625" style="8"/>
    <col min="14843" max="14843" width="3.42578125" style="8" customWidth="1"/>
    <col min="14844" max="14845" width="12.85546875" style="8" customWidth="1"/>
    <col min="14846" max="14846" width="9.5703125" style="8" customWidth="1"/>
    <col min="14847" max="14847" width="7.7109375" style="8" customWidth="1"/>
    <col min="14848" max="14848" width="5" style="8" customWidth="1"/>
    <col min="14849" max="14849" width="5.5703125" style="8" customWidth="1"/>
    <col min="14850" max="14850" width="7.28515625" style="8" customWidth="1"/>
    <col min="14851" max="14851" width="9.140625" style="8"/>
    <col min="14852" max="14852" width="5" style="8" customWidth="1"/>
    <col min="14853" max="14854" width="6.7109375" style="8" customWidth="1"/>
    <col min="14855" max="14855" width="9" style="8" customWidth="1"/>
    <col min="14856" max="14856" width="9.140625" style="8"/>
    <col min="14857" max="14857" width="10" style="8" bestFit="1" customWidth="1"/>
    <col min="14858" max="15098" width="9.140625" style="8"/>
    <col min="15099" max="15099" width="3.42578125" style="8" customWidth="1"/>
    <col min="15100" max="15101" width="12.85546875" style="8" customWidth="1"/>
    <col min="15102" max="15102" width="9.5703125" style="8" customWidth="1"/>
    <col min="15103" max="15103" width="7.7109375" style="8" customWidth="1"/>
    <col min="15104" max="15104" width="5" style="8" customWidth="1"/>
    <col min="15105" max="15105" width="5.5703125" style="8" customWidth="1"/>
    <col min="15106" max="15106" width="7.28515625" style="8" customWidth="1"/>
    <col min="15107" max="15107" width="9.140625" style="8"/>
    <col min="15108" max="15108" width="5" style="8" customWidth="1"/>
    <col min="15109" max="15110" width="6.7109375" style="8" customWidth="1"/>
    <col min="15111" max="15111" width="9" style="8" customWidth="1"/>
    <col min="15112" max="15112" width="9.140625" style="8"/>
    <col min="15113" max="15113" width="10" style="8" bestFit="1" customWidth="1"/>
    <col min="15114" max="15354" width="9.140625" style="8"/>
    <col min="15355" max="15355" width="3.42578125" style="8" customWidth="1"/>
    <col min="15356" max="15357" width="12.85546875" style="8" customWidth="1"/>
    <col min="15358" max="15358" width="9.5703125" style="8" customWidth="1"/>
    <col min="15359" max="15359" width="7.7109375" style="8" customWidth="1"/>
    <col min="15360" max="15360" width="5" style="8" customWidth="1"/>
    <col min="15361" max="15361" width="5.5703125" style="8" customWidth="1"/>
    <col min="15362" max="15362" width="7.28515625" style="8" customWidth="1"/>
    <col min="15363" max="15363" width="9.140625" style="8"/>
    <col min="15364" max="15364" width="5" style="8" customWidth="1"/>
    <col min="15365" max="15366" width="6.7109375" style="8" customWidth="1"/>
    <col min="15367" max="15367" width="9" style="8" customWidth="1"/>
    <col min="15368" max="15368" width="9.140625" style="8"/>
    <col min="15369" max="15369" width="10" style="8" bestFit="1" customWidth="1"/>
    <col min="15370" max="15610" width="9.140625" style="8"/>
    <col min="15611" max="15611" width="3.42578125" style="8" customWidth="1"/>
    <col min="15612" max="15613" width="12.85546875" style="8" customWidth="1"/>
    <col min="15614" max="15614" width="9.5703125" style="8" customWidth="1"/>
    <col min="15615" max="15615" width="7.7109375" style="8" customWidth="1"/>
    <col min="15616" max="15616" width="5" style="8" customWidth="1"/>
    <col min="15617" max="15617" width="5.5703125" style="8" customWidth="1"/>
    <col min="15618" max="15618" width="7.28515625" style="8" customWidth="1"/>
    <col min="15619" max="15619" width="9.140625" style="8"/>
    <col min="15620" max="15620" width="5" style="8" customWidth="1"/>
    <col min="15621" max="15622" width="6.7109375" style="8" customWidth="1"/>
    <col min="15623" max="15623" width="9" style="8" customWidth="1"/>
    <col min="15624" max="15624" width="9.140625" style="8"/>
    <col min="15625" max="15625" width="10" style="8" bestFit="1" customWidth="1"/>
    <col min="15626" max="15866" width="9.140625" style="8"/>
    <col min="15867" max="15867" width="3.42578125" style="8" customWidth="1"/>
    <col min="15868" max="15869" width="12.85546875" style="8" customWidth="1"/>
    <col min="15870" max="15870" width="9.5703125" style="8" customWidth="1"/>
    <col min="15871" max="15871" width="7.7109375" style="8" customWidth="1"/>
    <col min="15872" max="15872" width="5" style="8" customWidth="1"/>
    <col min="15873" max="15873" width="5.5703125" style="8" customWidth="1"/>
    <col min="15874" max="15874" width="7.28515625" style="8" customWidth="1"/>
    <col min="15875" max="15875" width="9.140625" style="8"/>
    <col min="15876" max="15876" width="5" style="8" customWidth="1"/>
    <col min="15877" max="15878" width="6.7109375" style="8" customWidth="1"/>
    <col min="15879" max="15879" width="9" style="8" customWidth="1"/>
    <col min="15880" max="15880" width="9.140625" style="8"/>
    <col min="15881" max="15881" width="10" style="8" bestFit="1" customWidth="1"/>
    <col min="15882" max="16122" width="9.140625" style="8"/>
    <col min="16123" max="16123" width="3.42578125" style="8" customWidth="1"/>
    <col min="16124" max="16125" width="12.85546875" style="8" customWidth="1"/>
    <col min="16126" max="16126" width="9.5703125" style="8" customWidth="1"/>
    <col min="16127" max="16127" width="7.7109375" style="8" customWidth="1"/>
    <col min="16128" max="16128" width="5" style="8" customWidth="1"/>
    <col min="16129" max="16129" width="5.5703125" style="8" customWidth="1"/>
    <col min="16130" max="16130" width="7.28515625" style="8" customWidth="1"/>
    <col min="16131" max="16131" width="9.140625" style="8"/>
    <col min="16132" max="16132" width="5" style="8" customWidth="1"/>
    <col min="16133" max="16134" width="6.7109375" style="8" customWidth="1"/>
    <col min="16135" max="16135" width="9" style="8" customWidth="1"/>
    <col min="16136" max="16136" width="9.140625" style="8"/>
    <col min="16137" max="16137" width="10" style="8" bestFit="1" customWidth="1"/>
    <col min="16138" max="16384" width="9.140625" style="8"/>
  </cols>
  <sheetData>
    <row r="1" spans="1:16" s="3" customFormat="1" ht="22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8" t="s">
        <v>124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17" t="s">
        <v>97</v>
      </c>
      <c r="O1" s="2" t="s">
        <v>126</v>
      </c>
      <c r="P1" s="2" t="s">
        <v>131</v>
      </c>
    </row>
    <row r="2" spans="1:16" ht="33.75" x14ac:dyDescent="0.25">
      <c r="A2" s="1">
        <v>1</v>
      </c>
      <c r="B2" s="4" t="s">
        <v>12</v>
      </c>
      <c r="C2" s="4" t="s">
        <v>13</v>
      </c>
      <c r="D2" s="4" t="s">
        <v>14</v>
      </c>
      <c r="E2" s="2">
        <v>115.9</v>
      </c>
      <c r="F2" s="18">
        <v>197.9</v>
      </c>
      <c r="G2" s="5">
        <v>2</v>
      </c>
      <c r="H2" s="6" t="s">
        <v>15</v>
      </c>
      <c r="I2" s="2" t="s">
        <v>16</v>
      </c>
      <c r="J2" s="6" t="s">
        <v>17</v>
      </c>
      <c r="K2" s="6" t="s">
        <v>18</v>
      </c>
      <c r="L2" s="5">
        <v>2</v>
      </c>
      <c r="M2" s="6" t="s">
        <v>19</v>
      </c>
      <c r="N2" s="5">
        <v>1976</v>
      </c>
      <c r="O2" s="7"/>
      <c r="P2" s="25">
        <v>94992</v>
      </c>
    </row>
    <row r="3" spans="1:16" ht="33.75" x14ac:dyDescent="0.25">
      <c r="A3" s="1">
        <v>2</v>
      </c>
      <c r="B3" s="4" t="s">
        <v>20</v>
      </c>
      <c r="C3" s="4" t="s">
        <v>13</v>
      </c>
      <c r="D3" s="4" t="s">
        <v>14</v>
      </c>
      <c r="E3" s="2">
        <v>1162.8499999999999</v>
      </c>
      <c r="F3" s="18">
        <v>1640.5</v>
      </c>
      <c r="G3" s="5">
        <v>4</v>
      </c>
      <c r="H3" s="6" t="s">
        <v>15</v>
      </c>
      <c r="I3" s="9" t="s">
        <v>21</v>
      </c>
      <c r="J3" s="6" t="s">
        <v>17</v>
      </c>
      <c r="K3" s="6" t="s">
        <v>22</v>
      </c>
      <c r="L3" s="5">
        <v>24</v>
      </c>
      <c r="M3" s="6" t="s">
        <v>23</v>
      </c>
      <c r="N3" s="5">
        <v>1960</v>
      </c>
      <c r="O3" s="7"/>
      <c r="P3" s="25">
        <v>787440</v>
      </c>
    </row>
    <row r="4" spans="1:16" ht="33.75" x14ac:dyDescent="0.25">
      <c r="A4" s="1">
        <v>3</v>
      </c>
      <c r="B4" s="4" t="s">
        <v>24</v>
      </c>
      <c r="C4" s="4" t="s">
        <v>13</v>
      </c>
      <c r="D4" s="4" t="s">
        <v>14</v>
      </c>
      <c r="E4" s="2">
        <v>2957.45</v>
      </c>
      <c r="F4" s="18">
        <v>4114.1000000000004</v>
      </c>
      <c r="G4" s="5">
        <v>5</v>
      </c>
      <c r="H4" s="6" t="s">
        <v>15</v>
      </c>
      <c r="I4" s="9" t="s">
        <v>21</v>
      </c>
      <c r="J4" s="6" t="s">
        <v>17</v>
      </c>
      <c r="K4" s="6" t="s">
        <v>22</v>
      </c>
      <c r="L4" s="5">
        <v>52</v>
      </c>
      <c r="M4" s="6" t="s">
        <v>23</v>
      </c>
      <c r="N4" s="5">
        <v>1976</v>
      </c>
      <c r="O4" s="7"/>
      <c r="P4" s="25">
        <v>1974768.0000000002</v>
      </c>
    </row>
    <row r="5" spans="1:16" ht="33.75" x14ac:dyDescent="0.25">
      <c r="A5" s="1">
        <v>4</v>
      </c>
      <c r="B5" s="4" t="s">
        <v>25</v>
      </c>
      <c r="C5" s="4" t="s">
        <v>13</v>
      </c>
      <c r="D5" s="4" t="s">
        <v>14</v>
      </c>
      <c r="E5" s="10">
        <v>3648.75</v>
      </c>
      <c r="F5" s="19">
        <v>5106.7</v>
      </c>
      <c r="G5" s="5">
        <v>5</v>
      </c>
      <c r="H5" s="6" t="s">
        <v>15</v>
      </c>
      <c r="I5" s="9" t="s">
        <v>21</v>
      </c>
      <c r="J5" s="6" t="s">
        <v>17</v>
      </c>
      <c r="K5" s="6" t="s">
        <v>22</v>
      </c>
      <c r="L5" s="5">
        <v>66</v>
      </c>
      <c r="M5" s="6" t="s">
        <v>23</v>
      </c>
      <c r="N5" s="5">
        <v>1989</v>
      </c>
      <c r="O5" s="7"/>
      <c r="P5" s="25">
        <v>2451216</v>
      </c>
    </row>
    <row r="6" spans="1:16" ht="33.75" x14ac:dyDescent="0.25">
      <c r="A6" s="1">
        <v>5</v>
      </c>
      <c r="B6" s="4" t="s">
        <v>26</v>
      </c>
      <c r="C6" s="4" t="s">
        <v>13</v>
      </c>
      <c r="D6" s="4" t="s">
        <v>14</v>
      </c>
      <c r="E6" s="10">
        <v>1184.75</v>
      </c>
      <c r="F6" s="19">
        <v>1573.2</v>
      </c>
      <c r="G6" s="5">
        <v>3</v>
      </c>
      <c r="H6" s="6" t="s">
        <v>15</v>
      </c>
      <c r="I6" s="9" t="s">
        <v>21</v>
      </c>
      <c r="J6" s="6" t="s">
        <v>17</v>
      </c>
      <c r="K6" s="6" t="s">
        <v>22</v>
      </c>
      <c r="L6" s="5">
        <v>24</v>
      </c>
      <c r="M6" s="6" t="s">
        <v>23</v>
      </c>
      <c r="N6" s="5">
        <v>1989</v>
      </c>
      <c r="O6" s="7"/>
      <c r="P6" s="25">
        <v>755136</v>
      </c>
    </row>
    <row r="7" spans="1:16" ht="33.75" x14ac:dyDescent="0.25">
      <c r="A7" s="1">
        <v>6</v>
      </c>
      <c r="B7" s="4" t="s">
        <v>27</v>
      </c>
      <c r="C7" s="4" t="s">
        <v>13</v>
      </c>
      <c r="D7" s="4" t="s">
        <v>28</v>
      </c>
      <c r="E7" s="10">
        <v>565.20000000000005</v>
      </c>
      <c r="F7" s="19">
        <v>676</v>
      </c>
      <c r="G7" s="5">
        <v>3</v>
      </c>
      <c r="H7" s="6" t="s">
        <v>15</v>
      </c>
      <c r="I7" s="21" t="s">
        <v>29</v>
      </c>
      <c r="J7" s="6" t="s">
        <v>17</v>
      </c>
      <c r="K7" s="6" t="s">
        <v>22</v>
      </c>
      <c r="L7" s="5">
        <v>15</v>
      </c>
      <c r="M7" s="6" t="s">
        <v>19</v>
      </c>
      <c r="N7" s="5">
        <v>1922</v>
      </c>
      <c r="O7" s="7"/>
      <c r="P7" s="7">
        <v>202800</v>
      </c>
    </row>
    <row r="8" spans="1:16" ht="33.75" x14ac:dyDescent="0.25">
      <c r="A8" s="1">
        <v>7</v>
      </c>
      <c r="B8" s="4" t="s">
        <v>30</v>
      </c>
      <c r="C8" s="4" t="s">
        <v>13</v>
      </c>
      <c r="D8" s="4" t="s">
        <v>14</v>
      </c>
      <c r="E8" s="10">
        <v>83.1</v>
      </c>
      <c r="F8" s="19">
        <v>89.7</v>
      </c>
      <c r="G8" s="5">
        <v>1</v>
      </c>
      <c r="H8" s="6" t="s">
        <v>15</v>
      </c>
      <c r="I8" s="21" t="s">
        <v>29</v>
      </c>
      <c r="J8" s="6" t="s">
        <v>17</v>
      </c>
      <c r="K8" s="6" t="s">
        <v>18</v>
      </c>
      <c r="L8" s="5">
        <v>4</v>
      </c>
      <c r="M8" s="6" t="s">
        <v>19</v>
      </c>
      <c r="N8" s="5">
        <v>1922</v>
      </c>
      <c r="O8" s="7"/>
      <c r="P8" s="7">
        <v>26910</v>
      </c>
    </row>
    <row r="9" spans="1:16" ht="33.75" x14ac:dyDescent="0.25">
      <c r="A9" s="1">
        <v>8</v>
      </c>
      <c r="B9" s="4" t="s">
        <v>31</v>
      </c>
      <c r="C9" s="4" t="s">
        <v>13</v>
      </c>
      <c r="D9" s="4" t="s">
        <v>14</v>
      </c>
      <c r="E9" s="10">
        <v>1558.9</v>
      </c>
      <c r="F9" s="19">
        <v>1890.6</v>
      </c>
      <c r="G9" s="5">
        <v>5</v>
      </c>
      <c r="H9" s="6" t="s">
        <v>15</v>
      </c>
      <c r="I9" s="9" t="s">
        <v>21</v>
      </c>
      <c r="J9" s="6" t="s">
        <v>17</v>
      </c>
      <c r="K9" s="6" t="s">
        <v>22</v>
      </c>
      <c r="L9" s="5">
        <v>39</v>
      </c>
      <c r="M9" s="6" t="s">
        <v>23</v>
      </c>
      <c r="N9" s="5">
        <v>1980</v>
      </c>
      <c r="O9" s="7"/>
      <c r="P9" s="25">
        <v>907488</v>
      </c>
    </row>
    <row r="10" spans="1:16" ht="33.75" x14ac:dyDescent="0.25">
      <c r="A10" s="1">
        <v>9</v>
      </c>
      <c r="B10" s="4" t="s">
        <v>32</v>
      </c>
      <c r="C10" s="4" t="s">
        <v>13</v>
      </c>
      <c r="D10" s="4" t="s">
        <v>14</v>
      </c>
      <c r="E10" s="10">
        <v>214.17</v>
      </c>
      <c r="F10" s="19">
        <v>256.5</v>
      </c>
      <c r="G10" s="5">
        <v>2</v>
      </c>
      <c r="H10" s="6" t="s">
        <v>15</v>
      </c>
      <c r="I10" s="2" t="s">
        <v>16</v>
      </c>
      <c r="J10" s="6" t="s">
        <v>17</v>
      </c>
      <c r="K10" s="6" t="s">
        <v>18</v>
      </c>
      <c r="L10" s="5">
        <v>7</v>
      </c>
      <c r="M10" s="6" t="s">
        <v>19</v>
      </c>
      <c r="N10" s="5">
        <v>1925</v>
      </c>
      <c r="O10" s="7"/>
      <c r="P10" s="25">
        <v>92340</v>
      </c>
    </row>
    <row r="11" spans="1:16" ht="33.75" x14ac:dyDescent="0.25">
      <c r="A11" s="1">
        <v>10</v>
      </c>
      <c r="B11" s="4" t="s">
        <v>33</v>
      </c>
      <c r="C11" s="4" t="s">
        <v>13</v>
      </c>
      <c r="D11" s="4" t="s">
        <v>14</v>
      </c>
      <c r="E11" s="10">
        <v>690.2</v>
      </c>
      <c r="F11" s="19">
        <v>937.6</v>
      </c>
      <c r="G11" s="5">
        <v>3</v>
      </c>
      <c r="H11" s="6" t="s">
        <v>15</v>
      </c>
      <c r="I11" s="2" t="s">
        <v>21</v>
      </c>
      <c r="J11" s="6" t="s">
        <v>17</v>
      </c>
      <c r="K11" s="6" t="s">
        <v>22</v>
      </c>
      <c r="L11" s="5">
        <v>21</v>
      </c>
      <c r="M11" s="6" t="s">
        <v>19</v>
      </c>
      <c r="N11" s="5">
        <v>1900</v>
      </c>
      <c r="O11" s="7"/>
      <c r="P11" s="25">
        <v>337536</v>
      </c>
    </row>
    <row r="12" spans="1:16" ht="33.75" x14ac:dyDescent="0.25">
      <c r="A12" s="1">
        <v>11</v>
      </c>
      <c r="B12" s="4" t="s">
        <v>34</v>
      </c>
      <c r="C12" s="4" t="s">
        <v>13</v>
      </c>
      <c r="D12" s="4" t="s">
        <v>14</v>
      </c>
      <c r="E12" s="10">
        <v>2709.79</v>
      </c>
      <c r="F12" s="19">
        <v>3610.8</v>
      </c>
      <c r="G12" s="5">
        <v>5</v>
      </c>
      <c r="H12" s="6" t="s">
        <v>15</v>
      </c>
      <c r="I12" s="2" t="s">
        <v>21</v>
      </c>
      <c r="J12" s="6" t="s">
        <v>17</v>
      </c>
      <c r="K12" s="6" t="s">
        <v>22</v>
      </c>
      <c r="L12" s="5">
        <v>60</v>
      </c>
      <c r="M12" s="6" t="s">
        <v>23</v>
      </c>
      <c r="N12" s="5">
        <v>1982</v>
      </c>
      <c r="O12" s="7"/>
      <c r="P12" s="25">
        <v>1733184</v>
      </c>
    </row>
    <row r="13" spans="1:16" ht="33.75" x14ac:dyDescent="0.25">
      <c r="A13" s="1">
        <v>12</v>
      </c>
      <c r="B13" s="4" t="s">
        <v>35</v>
      </c>
      <c r="C13" s="4" t="s">
        <v>13</v>
      </c>
      <c r="D13" s="4" t="s">
        <v>14</v>
      </c>
      <c r="E13" s="10">
        <v>219.1</v>
      </c>
      <c r="F13" s="19">
        <v>300.5</v>
      </c>
      <c r="G13" s="5">
        <v>2</v>
      </c>
      <c r="H13" s="6" t="s">
        <v>15</v>
      </c>
      <c r="I13" s="21" t="s">
        <v>29</v>
      </c>
      <c r="J13" s="6" t="s">
        <v>17</v>
      </c>
      <c r="K13" s="6" t="s">
        <v>22</v>
      </c>
      <c r="L13" s="5">
        <v>4</v>
      </c>
      <c r="M13" s="6" t="s">
        <v>19</v>
      </c>
      <c r="N13" s="5">
        <v>1968</v>
      </c>
      <c r="O13" s="7"/>
      <c r="P13" s="7">
        <v>108180</v>
      </c>
    </row>
    <row r="14" spans="1:16" ht="33.75" x14ac:dyDescent="0.25">
      <c r="A14" s="1">
        <v>13</v>
      </c>
      <c r="B14" s="4" t="s">
        <v>36</v>
      </c>
      <c r="C14" s="4" t="s">
        <v>13</v>
      </c>
      <c r="D14" s="4" t="s">
        <v>14</v>
      </c>
      <c r="E14" s="10">
        <v>1206.9000000000001</v>
      </c>
      <c r="F14" s="19">
        <v>1751.3</v>
      </c>
      <c r="G14" s="5">
        <v>3</v>
      </c>
      <c r="H14" s="6" t="s">
        <v>15</v>
      </c>
      <c r="I14" s="2" t="s">
        <v>21</v>
      </c>
      <c r="J14" s="6" t="s">
        <v>17</v>
      </c>
      <c r="K14" s="6" t="s">
        <v>22</v>
      </c>
      <c r="L14" s="5">
        <v>27</v>
      </c>
      <c r="M14" s="6" t="s">
        <v>23</v>
      </c>
      <c r="N14" s="5">
        <v>1972</v>
      </c>
      <c r="O14" s="7"/>
      <c r="P14" s="25">
        <v>840624</v>
      </c>
    </row>
    <row r="15" spans="1:16" ht="33.75" x14ac:dyDescent="0.25">
      <c r="A15" s="1">
        <v>14</v>
      </c>
      <c r="B15" s="4" t="s">
        <v>37</v>
      </c>
      <c r="C15" s="4" t="s">
        <v>13</v>
      </c>
      <c r="D15" s="4" t="s">
        <v>14</v>
      </c>
      <c r="E15" s="10">
        <v>1217.2</v>
      </c>
      <c r="F15" s="19">
        <v>1740.3</v>
      </c>
      <c r="G15" s="5">
        <v>3</v>
      </c>
      <c r="H15" s="6" t="s">
        <v>15</v>
      </c>
      <c r="I15" s="2" t="s">
        <v>21</v>
      </c>
      <c r="J15" s="6" t="s">
        <v>17</v>
      </c>
      <c r="K15" s="6" t="s">
        <v>22</v>
      </c>
      <c r="L15" s="5">
        <v>28</v>
      </c>
      <c r="M15" s="6" t="s">
        <v>23</v>
      </c>
      <c r="N15" s="5">
        <v>1972</v>
      </c>
      <c r="O15" s="7"/>
      <c r="P15" s="25">
        <v>835344</v>
      </c>
    </row>
    <row r="16" spans="1:16" ht="33.75" x14ac:dyDescent="0.25">
      <c r="A16" s="1">
        <v>15</v>
      </c>
      <c r="B16" s="4" t="s">
        <v>38</v>
      </c>
      <c r="C16" s="4" t="s">
        <v>13</v>
      </c>
      <c r="D16" s="4" t="s">
        <v>14</v>
      </c>
      <c r="E16" s="10">
        <v>116.83</v>
      </c>
      <c r="F16" s="19">
        <v>210.1</v>
      </c>
      <c r="G16" s="5">
        <v>2</v>
      </c>
      <c r="H16" s="6" t="s">
        <v>15</v>
      </c>
      <c r="I16" s="2" t="s">
        <v>16</v>
      </c>
      <c r="J16" s="6" t="s">
        <v>17</v>
      </c>
      <c r="K16" s="6" t="s">
        <v>22</v>
      </c>
      <c r="L16" s="5">
        <v>6</v>
      </c>
      <c r="M16" s="6" t="s">
        <v>19</v>
      </c>
      <c r="N16" s="5">
        <v>1920</v>
      </c>
      <c r="O16" s="7"/>
      <c r="P16" s="25">
        <v>75636</v>
      </c>
    </row>
    <row r="17" spans="1:16" ht="33.75" x14ac:dyDescent="0.25">
      <c r="A17" s="1">
        <v>16</v>
      </c>
      <c r="B17" s="4" t="s">
        <v>40</v>
      </c>
      <c r="C17" s="4" t="s">
        <v>13</v>
      </c>
      <c r="D17" s="4" t="s">
        <v>14</v>
      </c>
      <c r="E17" s="10">
        <v>308.45</v>
      </c>
      <c r="F17" s="19">
        <v>467.4</v>
      </c>
      <c r="G17" s="5">
        <v>2</v>
      </c>
      <c r="H17" s="6" t="s">
        <v>15</v>
      </c>
      <c r="I17" s="2" t="s">
        <v>16</v>
      </c>
      <c r="J17" s="6" t="s">
        <v>17</v>
      </c>
      <c r="K17" s="6" t="s">
        <v>22</v>
      </c>
      <c r="L17" s="5">
        <v>7</v>
      </c>
      <c r="M17" s="6" t="s">
        <v>19</v>
      </c>
      <c r="N17" s="5">
        <v>1950</v>
      </c>
      <c r="O17" s="7"/>
      <c r="P17" s="25">
        <v>168264</v>
      </c>
    </row>
    <row r="18" spans="1:16" ht="33.75" x14ac:dyDescent="0.25">
      <c r="A18" s="1">
        <v>17</v>
      </c>
      <c r="B18" s="4" t="s">
        <v>41</v>
      </c>
      <c r="C18" s="4" t="s">
        <v>13</v>
      </c>
      <c r="D18" s="4" t="s">
        <v>14</v>
      </c>
      <c r="E18" s="10">
        <v>150.5</v>
      </c>
      <c r="F18" s="19">
        <v>202</v>
      </c>
      <c r="G18" s="5">
        <v>2</v>
      </c>
      <c r="H18" s="6" t="s">
        <v>15</v>
      </c>
      <c r="I18" s="2" t="s">
        <v>16</v>
      </c>
      <c r="J18" s="6" t="s">
        <v>17</v>
      </c>
      <c r="K18" s="6" t="s">
        <v>22</v>
      </c>
      <c r="L18" s="5">
        <v>4</v>
      </c>
      <c r="M18" s="6" t="s">
        <v>19</v>
      </c>
      <c r="N18" s="5">
        <v>1925</v>
      </c>
      <c r="O18" s="7"/>
      <c r="P18" s="25">
        <v>72720</v>
      </c>
    </row>
    <row r="19" spans="1:16" ht="33.75" x14ac:dyDescent="0.25">
      <c r="A19" s="1">
        <v>18</v>
      </c>
      <c r="B19" s="4" t="s">
        <v>44</v>
      </c>
      <c r="C19" s="4" t="s">
        <v>13</v>
      </c>
      <c r="D19" s="4" t="s">
        <v>14</v>
      </c>
      <c r="E19" s="10">
        <v>543</v>
      </c>
      <c r="F19" s="19">
        <v>750.2</v>
      </c>
      <c r="G19" s="5">
        <v>3</v>
      </c>
      <c r="H19" s="6" t="s">
        <v>15</v>
      </c>
      <c r="I19" s="2" t="s">
        <v>21</v>
      </c>
      <c r="J19" s="6" t="s">
        <v>17</v>
      </c>
      <c r="K19" s="6" t="s">
        <v>22</v>
      </c>
      <c r="L19" s="5">
        <v>12</v>
      </c>
      <c r="M19" s="6" t="s">
        <v>19</v>
      </c>
      <c r="N19" s="5">
        <v>1925</v>
      </c>
      <c r="O19" s="7"/>
      <c r="P19" s="25">
        <v>270072</v>
      </c>
    </row>
    <row r="20" spans="1:16" ht="33.75" x14ac:dyDescent="0.25">
      <c r="A20" s="1">
        <v>19</v>
      </c>
      <c r="B20" s="4" t="s">
        <v>42</v>
      </c>
      <c r="C20" s="4" t="s">
        <v>13</v>
      </c>
      <c r="D20" s="4" t="s">
        <v>14</v>
      </c>
      <c r="E20" s="10">
        <v>939.45</v>
      </c>
      <c r="F20" s="19">
        <v>1388.6</v>
      </c>
      <c r="G20" s="5">
        <v>3</v>
      </c>
      <c r="H20" s="6" t="s">
        <v>15</v>
      </c>
      <c r="I20" s="2" t="s">
        <v>21</v>
      </c>
      <c r="J20" s="6" t="s">
        <v>17</v>
      </c>
      <c r="K20" s="6" t="s">
        <v>22</v>
      </c>
      <c r="L20" s="5">
        <v>18</v>
      </c>
      <c r="M20" s="6" t="s">
        <v>23</v>
      </c>
      <c r="N20" s="5">
        <v>1975</v>
      </c>
      <c r="O20" s="7"/>
      <c r="P20" s="25">
        <v>666528</v>
      </c>
    </row>
    <row r="21" spans="1:16" ht="33.75" x14ac:dyDescent="0.25">
      <c r="A21" s="1">
        <v>20</v>
      </c>
      <c r="B21" s="4" t="s">
        <v>39</v>
      </c>
      <c r="C21" s="4" t="s">
        <v>13</v>
      </c>
      <c r="D21" s="4" t="s">
        <v>14</v>
      </c>
      <c r="E21" s="10">
        <v>372.44</v>
      </c>
      <c r="F21" s="19">
        <v>568.6</v>
      </c>
      <c r="G21" s="5">
        <v>2</v>
      </c>
      <c r="H21" s="6" t="s">
        <v>15</v>
      </c>
      <c r="I21" s="21" t="s">
        <v>29</v>
      </c>
      <c r="J21" s="6" t="s">
        <v>17</v>
      </c>
      <c r="K21" s="6" t="s">
        <v>22</v>
      </c>
      <c r="L21" s="5">
        <v>10</v>
      </c>
      <c r="M21" s="6" t="s">
        <v>19</v>
      </c>
      <c r="N21" s="5">
        <v>1930</v>
      </c>
      <c r="O21" s="7"/>
      <c r="P21" s="7">
        <v>170580</v>
      </c>
    </row>
    <row r="22" spans="1:16" ht="33.75" x14ac:dyDescent="0.25">
      <c r="A22" s="1">
        <v>21</v>
      </c>
      <c r="B22" s="4" t="s">
        <v>43</v>
      </c>
      <c r="C22" s="4" t="s">
        <v>13</v>
      </c>
      <c r="D22" s="4" t="s">
        <v>14</v>
      </c>
      <c r="E22" s="10">
        <v>135.80000000000001</v>
      </c>
      <c r="F22" s="19">
        <v>162.1</v>
      </c>
      <c r="G22" s="5">
        <v>2</v>
      </c>
      <c r="H22" s="6" t="s">
        <v>15</v>
      </c>
      <c r="I22" s="2" t="s">
        <v>16</v>
      </c>
      <c r="J22" s="6" t="s">
        <v>17</v>
      </c>
      <c r="K22" s="6" t="s">
        <v>18</v>
      </c>
      <c r="L22" s="5">
        <v>4</v>
      </c>
      <c r="M22" s="6" t="s">
        <v>19</v>
      </c>
      <c r="N22" s="5">
        <v>1961</v>
      </c>
      <c r="O22" s="7"/>
      <c r="P22" s="25">
        <v>77808</v>
      </c>
    </row>
    <row r="23" spans="1:16" ht="33.75" x14ac:dyDescent="0.25">
      <c r="A23" s="1">
        <v>22</v>
      </c>
      <c r="B23" s="4" t="s">
        <v>45</v>
      </c>
      <c r="C23" s="4" t="s">
        <v>13</v>
      </c>
      <c r="D23" s="4" t="s">
        <v>14</v>
      </c>
      <c r="E23" s="10">
        <v>1210.94</v>
      </c>
      <c r="F23" s="19">
        <v>1711.8</v>
      </c>
      <c r="G23" s="5">
        <v>3</v>
      </c>
      <c r="H23" s="6" t="s">
        <v>15</v>
      </c>
      <c r="I23" s="2" t="s">
        <v>21</v>
      </c>
      <c r="J23" s="6" t="s">
        <v>17</v>
      </c>
      <c r="K23" s="6" t="s">
        <v>22</v>
      </c>
      <c r="L23" s="5">
        <v>27</v>
      </c>
      <c r="M23" s="6" t="s">
        <v>23</v>
      </c>
      <c r="N23" s="5">
        <v>1971</v>
      </c>
      <c r="O23" s="7" t="s">
        <v>125</v>
      </c>
      <c r="P23" s="25">
        <v>821664</v>
      </c>
    </row>
    <row r="24" spans="1:16" ht="33.75" x14ac:dyDescent="0.25">
      <c r="A24" s="1">
        <v>23</v>
      </c>
      <c r="B24" s="4" t="s">
        <v>46</v>
      </c>
      <c r="C24" s="4" t="s">
        <v>13</v>
      </c>
      <c r="D24" s="4" t="s">
        <v>14</v>
      </c>
      <c r="E24" s="10">
        <v>213.6</v>
      </c>
      <c r="F24" s="19">
        <v>228.3</v>
      </c>
      <c r="G24" s="5">
        <v>2</v>
      </c>
      <c r="H24" s="6" t="s">
        <v>15</v>
      </c>
      <c r="I24" s="2" t="s">
        <v>21</v>
      </c>
      <c r="J24" s="6" t="s">
        <v>17</v>
      </c>
      <c r="K24" s="6" t="s">
        <v>22</v>
      </c>
      <c r="L24" s="5">
        <v>6</v>
      </c>
      <c r="M24" s="6" t="s">
        <v>19</v>
      </c>
      <c r="N24" s="5">
        <v>1902</v>
      </c>
      <c r="O24" s="7"/>
      <c r="P24" s="25">
        <v>82188</v>
      </c>
    </row>
    <row r="25" spans="1:16" ht="33.75" x14ac:dyDescent="0.25">
      <c r="A25" s="1">
        <v>24</v>
      </c>
      <c r="B25" s="4" t="s">
        <v>47</v>
      </c>
      <c r="C25" s="4" t="s">
        <v>13</v>
      </c>
      <c r="D25" s="4" t="s">
        <v>14</v>
      </c>
      <c r="E25" s="10">
        <v>171.9</v>
      </c>
      <c r="F25" s="19">
        <v>198.9</v>
      </c>
      <c r="G25" s="5">
        <v>2</v>
      </c>
      <c r="H25" s="6" t="s">
        <v>15</v>
      </c>
      <c r="I25" s="2" t="s">
        <v>16</v>
      </c>
      <c r="J25" s="6" t="s">
        <v>17</v>
      </c>
      <c r="K25" s="6" t="s">
        <v>22</v>
      </c>
      <c r="L25" s="5">
        <v>4</v>
      </c>
      <c r="M25" s="6" t="s">
        <v>19</v>
      </c>
      <c r="N25" s="5">
        <v>1948</v>
      </c>
      <c r="O25" s="7"/>
      <c r="P25" s="25">
        <v>71604</v>
      </c>
    </row>
    <row r="26" spans="1:16" ht="33.75" x14ac:dyDescent="0.25">
      <c r="A26" s="1">
        <v>25</v>
      </c>
      <c r="B26" s="4" t="s">
        <v>48</v>
      </c>
      <c r="C26" s="4" t="s">
        <v>13</v>
      </c>
      <c r="D26" s="4" t="s">
        <v>14</v>
      </c>
      <c r="E26" s="10">
        <v>1023.1</v>
      </c>
      <c r="F26" s="19">
        <v>1206.5</v>
      </c>
      <c r="G26" s="5">
        <v>3</v>
      </c>
      <c r="H26" s="6" t="s">
        <v>15</v>
      </c>
      <c r="I26" s="2" t="s">
        <v>21</v>
      </c>
      <c r="J26" s="6" t="s">
        <v>17</v>
      </c>
      <c r="K26" s="6" t="s">
        <v>22</v>
      </c>
      <c r="L26" s="5">
        <v>18</v>
      </c>
      <c r="M26" s="6" t="s">
        <v>23</v>
      </c>
      <c r="N26" s="5">
        <v>1988</v>
      </c>
      <c r="O26" s="7"/>
      <c r="P26" s="25">
        <v>579120</v>
      </c>
    </row>
    <row r="27" spans="1:16" ht="33.75" x14ac:dyDescent="0.25">
      <c r="A27" s="1">
        <v>26</v>
      </c>
      <c r="B27" s="4" t="s">
        <v>49</v>
      </c>
      <c r="C27" s="4" t="s">
        <v>13</v>
      </c>
      <c r="D27" s="4" t="s">
        <v>14</v>
      </c>
      <c r="E27" s="10">
        <v>188.9</v>
      </c>
      <c r="F27" s="19">
        <v>270.5</v>
      </c>
      <c r="G27" s="5">
        <v>2</v>
      </c>
      <c r="H27" s="6" t="s">
        <v>15</v>
      </c>
      <c r="I27" s="2" t="s">
        <v>16</v>
      </c>
      <c r="J27" s="6" t="s">
        <v>17</v>
      </c>
      <c r="K27" s="6" t="s">
        <v>22</v>
      </c>
      <c r="L27" s="5">
        <v>6</v>
      </c>
      <c r="M27" s="6" t="s">
        <v>19</v>
      </c>
      <c r="N27" s="5">
        <v>1977</v>
      </c>
      <c r="O27" s="7"/>
      <c r="P27" s="25">
        <v>129840</v>
      </c>
    </row>
    <row r="28" spans="1:16" ht="33.75" x14ac:dyDescent="0.25">
      <c r="A28" s="1">
        <v>27</v>
      </c>
      <c r="B28" s="4" t="s">
        <v>50</v>
      </c>
      <c r="C28" s="4" t="s">
        <v>13</v>
      </c>
      <c r="D28" s="4" t="s">
        <v>14</v>
      </c>
      <c r="E28" s="10">
        <v>184</v>
      </c>
      <c r="F28" s="19">
        <v>212.4</v>
      </c>
      <c r="G28" s="5">
        <v>3</v>
      </c>
      <c r="H28" s="6" t="s">
        <v>15</v>
      </c>
      <c r="I28" s="2" t="s">
        <v>16</v>
      </c>
      <c r="J28" s="6" t="s">
        <v>17</v>
      </c>
      <c r="K28" s="6" t="s">
        <v>18</v>
      </c>
      <c r="L28" s="5">
        <v>4</v>
      </c>
      <c r="M28" s="6" t="s">
        <v>19</v>
      </c>
      <c r="N28" s="5">
        <v>1961</v>
      </c>
      <c r="O28" s="7"/>
      <c r="P28" s="25">
        <v>101952</v>
      </c>
    </row>
    <row r="29" spans="1:16" ht="33.75" x14ac:dyDescent="0.25">
      <c r="A29" s="1">
        <v>28</v>
      </c>
      <c r="B29" s="4" t="s">
        <v>51</v>
      </c>
      <c r="C29" s="4" t="s">
        <v>13</v>
      </c>
      <c r="D29" s="4" t="s">
        <v>14</v>
      </c>
      <c r="E29" s="10">
        <v>220.8</v>
      </c>
      <c r="F29" s="19">
        <v>267</v>
      </c>
      <c r="G29" s="5">
        <v>1</v>
      </c>
      <c r="H29" s="6" t="s">
        <v>15</v>
      </c>
      <c r="I29" s="2" t="s">
        <v>16</v>
      </c>
      <c r="J29" s="6" t="s">
        <v>17</v>
      </c>
      <c r="K29" s="6" t="s">
        <v>22</v>
      </c>
      <c r="L29" s="5">
        <v>6</v>
      </c>
      <c r="M29" s="6" t="s">
        <v>19</v>
      </c>
      <c r="N29" s="5">
        <v>1950</v>
      </c>
      <c r="O29" s="7"/>
      <c r="P29" s="25">
        <v>96120</v>
      </c>
    </row>
    <row r="30" spans="1:16" ht="33.75" x14ac:dyDescent="0.25">
      <c r="A30" s="1">
        <v>29</v>
      </c>
      <c r="B30" s="4" t="s">
        <v>52</v>
      </c>
      <c r="C30" s="4" t="s">
        <v>13</v>
      </c>
      <c r="D30" s="4" t="s">
        <v>14</v>
      </c>
      <c r="E30" s="10">
        <v>214.2</v>
      </c>
      <c r="F30" s="19">
        <v>260.89999999999998</v>
      </c>
      <c r="G30" s="5">
        <v>1</v>
      </c>
      <c r="H30" s="6" t="s">
        <v>15</v>
      </c>
      <c r="I30" s="2" t="s">
        <v>16</v>
      </c>
      <c r="J30" s="6" t="s">
        <v>17</v>
      </c>
      <c r="K30" s="6" t="s">
        <v>22</v>
      </c>
      <c r="L30" s="5">
        <v>7</v>
      </c>
      <c r="M30" s="6" t="s">
        <v>19</v>
      </c>
      <c r="N30" s="5">
        <v>1956</v>
      </c>
      <c r="O30" s="7"/>
      <c r="P30" s="25">
        <v>93924</v>
      </c>
    </row>
    <row r="31" spans="1:16" ht="33.75" x14ac:dyDescent="0.25">
      <c r="A31" s="1">
        <v>30</v>
      </c>
      <c r="B31" s="4" t="s">
        <v>53</v>
      </c>
      <c r="C31" s="4" t="s">
        <v>13</v>
      </c>
      <c r="D31" s="4" t="s">
        <v>14</v>
      </c>
      <c r="E31" s="10">
        <v>217.5</v>
      </c>
      <c r="F31" s="19">
        <v>257.7</v>
      </c>
      <c r="G31" s="5">
        <v>1</v>
      </c>
      <c r="H31" s="6" t="s">
        <v>15</v>
      </c>
      <c r="I31" s="2" t="s">
        <v>16</v>
      </c>
      <c r="J31" s="6" t="s">
        <v>17</v>
      </c>
      <c r="K31" s="6" t="s">
        <v>22</v>
      </c>
      <c r="L31" s="5">
        <v>9</v>
      </c>
      <c r="M31" s="6" t="s">
        <v>19</v>
      </c>
      <c r="N31" s="5">
        <v>1960</v>
      </c>
      <c r="O31" s="7"/>
      <c r="P31" s="25">
        <v>123696</v>
      </c>
    </row>
    <row r="32" spans="1:16" ht="33.75" x14ac:dyDescent="0.25">
      <c r="A32" s="1">
        <v>31</v>
      </c>
      <c r="B32" s="4" t="s">
        <v>54</v>
      </c>
      <c r="C32" s="4" t="s">
        <v>13</v>
      </c>
      <c r="D32" s="4" t="s">
        <v>14</v>
      </c>
      <c r="E32" s="10">
        <v>53.2</v>
      </c>
      <c r="F32" s="19">
        <v>121.4</v>
      </c>
      <c r="G32" s="5">
        <v>1</v>
      </c>
      <c r="H32" s="6" t="s">
        <v>15</v>
      </c>
      <c r="I32" s="2" t="s">
        <v>16</v>
      </c>
      <c r="J32" s="6" t="s">
        <v>17</v>
      </c>
      <c r="K32" s="6" t="s">
        <v>22</v>
      </c>
      <c r="L32" s="5">
        <v>2</v>
      </c>
      <c r="M32" s="6" t="s">
        <v>19</v>
      </c>
      <c r="N32" s="5">
        <v>1930</v>
      </c>
      <c r="O32" s="7"/>
      <c r="P32" s="25">
        <v>43704</v>
      </c>
    </row>
    <row r="33" spans="1:16" ht="33.75" x14ac:dyDescent="0.25">
      <c r="A33" s="1">
        <v>32</v>
      </c>
      <c r="B33" s="4" t="s">
        <v>55</v>
      </c>
      <c r="C33" s="4" t="s">
        <v>13</v>
      </c>
      <c r="D33" s="4" t="s">
        <v>14</v>
      </c>
      <c r="E33" s="10">
        <v>358.5</v>
      </c>
      <c r="F33" s="19">
        <v>468.9</v>
      </c>
      <c r="G33" s="5">
        <v>2</v>
      </c>
      <c r="H33" s="6" t="s">
        <v>15</v>
      </c>
      <c r="I33" s="2" t="s">
        <v>21</v>
      </c>
      <c r="J33" s="6" t="s">
        <v>17</v>
      </c>
      <c r="K33" s="6" t="s">
        <v>22</v>
      </c>
      <c r="L33" s="5">
        <v>8</v>
      </c>
      <c r="M33" s="6" t="s">
        <v>19</v>
      </c>
      <c r="N33" s="5">
        <v>1961</v>
      </c>
      <c r="O33" s="7"/>
      <c r="P33" s="25">
        <v>225072</v>
      </c>
    </row>
    <row r="34" spans="1:16" ht="33.75" x14ac:dyDescent="0.25">
      <c r="A34" s="1">
        <v>33</v>
      </c>
      <c r="B34" s="4" t="s">
        <v>56</v>
      </c>
      <c r="C34" s="4" t="s">
        <v>13</v>
      </c>
      <c r="D34" s="4" t="s">
        <v>14</v>
      </c>
      <c r="E34" s="10">
        <v>200</v>
      </c>
      <c r="F34" s="19">
        <v>306.7</v>
      </c>
      <c r="G34" s="5">
        <v>2</v>
      </c>
      <c r="H34" s="6" t="s">
        <v>15</v>
      </c>
      <c r="I34" s="2" t="s">
        <v>16</v>
      </c>
      <c r="J34" s="6" t="s">
        <v>17</v>
      </c>
      <c r="K34" s="6" t="s">
        <v>22</v>
      </c>
      <c r="L34" s="5">
        <v>4</v>
      </c>
      <c r="M34" s="6" t="s">
        <v>19</v>
      </c>
      <c r="N34" s="5">
        <v>1974</v>
      </c>
      <c r="O34" s="7"/>
      <c r="P34" s="25">
        <v>147216</v>
      </c>
    </row>
    <row r="35" spans="1:16" ht="33.75" x14ac:dyDescent="0.25">
      <c r="A35" s="1">
        <v>34</v>
      </c>
      <c r="B35" s="4" t="s">
        <v>57</v>
      </c>
      <c r="C35" s="4" t="s">
        <v>13</v>
      </c>
      <c r="D35" s="4" t="s">
        <v>14</v>
      </c>
      <c r="E35" s="10">
        <v>215.2</v>
      </c>
      <c r="F35" s="19">
        <v>246.7</v>
      </c>
      <c r="G35" s="5">
        <v>2</v>
      </c>
      <c r="H35" s="6" t="s">
        <v>15</v>
      </c>
      <c r="I35" s="21" t="s">
        <v>29</v>
      </c>
      <c r="J35" s="6" t="s">
        <v>17</v>
      </c>
      <c r="K35" s="6" t="s">
        <v>18</v>
      </c>
      <c r="L35" s="5">
        <v>4</v>
      </c>
      <c r="M35" s="6" t="s">
        <v>19</v>
      </c>
      <c r="N35" s="5">
        <v>1927</v>
      </c>
      <c r="O35" s="7"/>
      <c r="P35" s="7">
        <v>74010</v>
      </c>
    </row>
    <row r="36" spans="1:16" ht="33.75" x14ac:dyDescent="0.25">
      <c r="A36" s="1">
        <v>35</v>
      </c>
      <c r="B36" s="4" t="s">
        <v>58</v>
      </c>
      <c r="C36" s="4" t="s">
        <v>13</v>
      </c>
      <c r="D36" s="4" t="s">
        <v>14</v>
      </c>
      <c r="E36" s="10">
        <v>167.8</v>
      </c>
      <c r="F36" s="19">
        <v>230.6</v>
      </c>
      <c r="G36" s="5">
        <v>2</v>
      </c>
      <c r="H36" s="6" t="s">
        <v>15</v>
      </c>
      <c r="I36" s="2" t="s">
        <v>16</v>
      </c>
      <c r="J36" s="6" t="s">
        <v>17</v>
      </c>
      <c r="K36" s="6" t="s">
        <v>22</v>
      </c>
      <c r="L36" s="5">
        <v>4</v>
      </c>
      <c r="M36" s="6" t="s">
        <v>19</v>
      </c>
      <c r="N36" s="5">
        <v>1927</v>
      </c>
      <c r="O36" s="7"/>
      <c r="P36" s="25">
        <v>83016</v>
      </c>
    </row>
    <row r="37" spans="1:16" ht="33.75" x14ac:dyDescent="0.25">
      <c r="A37" s="1">
        <v>36</v>
      </c>
      <c r="B37" s="4" t="s">
        <v>59</v>
      </c>
      <c r="C37" s="4" t="s">
        <v>13</v>
      </c>
      <c r="D37" s="4" t="s">
        <v>14</v>
      </c>
      <c r="E37" s="10">
        <v>320.39999999999998</v>
      </c>
      <c r="F37" s="19">
        <v>387.4</v>
      </c>
      <c r="G37" s="5">
        <v>2</v>
      </c>
      <c r="H37" s="6" t="s">
        <v>15</v>
      </c>
      <c r="I37" s="2" t="s">
        <v>16</v>
      </c>
      <c r="J37" s="6" t="s">
        <v>17</v>
      </c>
      <c r="K37" s="6" t="s">
        <v>22</v>
      </c>
      <c r="L37" s="5">
        <v>9</v>
      </c>
      <c r="M37" s="6" t="s">
        <v>19</v>
      </c>
      <c r="N37" s="5">
        <v>1908</v>
      </c>
      <c r="O37" s="7"/>
      <c r="P37" s="25">
        <v>139464</v>
      </c>
    </row>
    <row r="38" spans="1:16" ht="33.75" x14ac:dyDescent="0.25">
      <c r="A38" s="1">
        <v>37</v>
      </c>
      <c r="B38" s="4" t="s">
        <v>60</v>
      </c>
      <c r="C38" s="4" t="s">
        <v>13</v>
      </c>
      <c r="D38" s="4" t="s">
        <v>14</v>
      </c>
      <c r="E38" s="10">
        <v>132.69999999999999</v>
      </c>
      <c r="F38" s="19">
        <v>144.69999999999999</v>
      </c>
      <c r="G38" s="5">
        <v>2</v>
      </c>
      <c r="H38" s="6" t="s">
        <v>15</v>
      </c>
      <c r="I38" s="2" t="s">
        <v>16</v>
      </c>
      <c r="J38" s="6" t="s">
        <v>17</v>
      </c>
      <c r="K38" s="6" t="s">
        <v>22</v>
      </c>
      <c r="L38" s="5">
        <v>4</v>
      </c>
      <c r="M38" s="6" t="s">
        <v>19</v>
      </c>
      <c r="N38" s="5">
        <v>1910</v>
      </c>
      <c r="O38" s="7"/>
      <c r="P38" s="25">
        <v>52092</v>
      </c>
    </row>
    <row r="39" spans="1:16" ht="33.75" x14ac:dyDescent="0.25">
      <c r="A39" s="1">
        <v>39</v>
      </c>
      <c r="B39" s="4" t="s">
        <v>61</v>
      </c>
      <c r="C39" s="4" t="s">
        <v>13</v>
      </c>
      <c r="D39" s="4" t="s">
        <v>14</v>
      </c>
      <c r="E39" s="10">
        <v>58.49</v>
      </c>
      <c r="F39" s="19">
        <v>60.8</v>
      </c>
      <c r="G39" s="5">
        <v>1</v>
      </c>
      <c r="H39" s="6" t="s">
        <v>15</v>
      </c>
      <c r="I39" s="2" t="s">
        <v>16</v>
      </c>
      <c r="J39" s="6" t="s">
        <v>17</v>
      </c>
      <c r="K39" s="6" t="s">
        <v>22</v>
      </c>
      <c r="L39" s="5">
        <v>1</v>
      </c>
      <c r="M39" s="6" t="s">
        <v>19</v>
      </c>
      <c r="N39" s="5">
        <v>1975</v>
      </c>
      <c r="O39" s="7"/>
      <c r="P39" s="25">
        <v>29184</v>
      </c>
    </row>
    <row r="40" spans="1:16" ht="33.75" x14ac:dyDescent="0.25">
      <c r="A40" s="1">
        <v>40</v>
      </c>
      <c r="B40" s="4" t="s">
        <v>62</v>
      </c>
      <c r="C40" s="4" t="s">
        <v>13</v>
      </c>
      <c r="D40" s="4" t="s">
        <v>14</v>
      </c>
      <c r="E40" s="10">
        <f>1723.3+2309.6</f>
        <v>4032.8999999999996</v>
      </c>
      <c r="F40" s="19">
        <v>5755.1</v>
      </c>
      <c r="G40" s="5">
        <v>4</v>
      </c>
      <c r="H40" s="6" t="s">
        <v>15</v>
      </c>
      <c r="I40" s="2" t="s">
        <v>21</v>
      </c>
      <c r="J40" s="6" t="s">
        <v>17</v>
      </c>
      <c r="K40" s="6" t="s">
        <v>22</v>
      </c>
      <c r="L40" s="5">
        <v>77</v>
      </c>
      <c r="M40" s="6" t="s">
        <v>23</v>
      </c>
      <c r="N40" s="5">
        <v>1985</v>
      </c>
      <c r="O40" s="7" t="s">
        <v>125</v>
      </c>
      <c r="P40" s="25">
        <v>2762448</v>
      </c>
    </row>
    <row r="41" spans="1:16" ht="33.75" x14ac:dyDescent="0.25">
      <c r="A41" s="1">
        <v>41</v>
      </c>
      <c r="B41" s="4" t="s">
        <v>63</v>
      </c>
      <c r="C41" s="4" t="s">
        <v>13</v>
      </c>
      <c r="D41" s="4" t="s">
        <v>14</v>
      </c>
      <c r="E41" s="10">
        <v>2690.26</v>
      </c>
      <c r="F41" s="19">
        <v>3597.6</v>
      </c>
      <c r="G41" s="5">
        <v>5</v>
      </c>
      <c r="H41" s="6" t="s">
        <v>15</v>
      </c>
      <c r="I41" s="2" t="s">
        <v>21</v>
      </c>
      <c r="J41" s="6" t="s">
        <v>17</v>
      </c>
      <c r="K41" s="6" t="s">
        <v>22</v>
      </c>
      <c r="L41" s="5">
        <v>60</v>
      </c>
      <c r="M41" s="6" t="s">
        <v>23</v>
      </c>
      <c r="N41" s="5">
        <v>1973</v>
      </c>
      <c r="O41" s="7"/>
      <c r="P41" s="25">
        <v>1726848</v>
      </c>
    </row>
    <row r="42" spans="1:16" ht="33.75" x14ac:dyDescent="0.25">
      <c r="A42" s="1">
        <v>42</v>
      </c>
      <c r="B42" s="4" t="s">
        <v>64</v>
      </c>
      <c r="C42" s="4" t="s">
        <v>13</v>
      </c>
      <c r="D42" s="4" t="s">
        <v>14</v>
      </c>
      <c r="E42" s="10">
        <v>151.4</v>
      </c>
      <c r="F42" s="19">
        <v>327.60000000000002</v>
      </c>
      <c r="G42" s="5">
        <v>1</v>
      </c>
      <c r="H42" s="6" t="s">
        <v>15</v>
      </c>
      <c r="I42" s="2" t="s">
        <v>16</v>
      </c>
      <c r="J42" s="6" t="s">
        <v>17</v>
      </c>
      <c r="K42" s="6" t="s">
        <v>22</v>
      </c>
      <c r="L42" s="5">
        <v>5</v>
      </c>
      <c r="M42" s="6" t="s">
        <v>19</v>
      </c>
      <c r="N42" s="5">
        <v>1930</v>
      </c>
      <c r="O42" s="7"/>
      <c r="P42" s="25">
        <v>117936</v>
      </c>
    </row>
    <row r="43" spans="1:16" ht="33.75" x14ac:dyDescent="0.25">
      <c r="A43" s="1">
        <v>43</v>
      </c>
      <c r="B43" s="4" t="s">
        <v>67</v>
      </c>
      <c r="C43" s="4" t="s">
        <v>13</v>
      </c>
      <c r="D43" s="4" t="s">
        <v>14</v>
      </c>
      <c r="E43" s="10">
        <v>63.4</v>
      </c>
      <c r="F43" s="19">
        <v>63.4</v>
      </c>
      <c r="G43" s="5">
        <v>1</v>
      </c>
      <c r="H43" s="6" t="s">
        <v>15</v>
      </c>
      <c r="I43" s="2" t="s">
        <v>16</v>
      </c>
      <c r="J43" s="6" t="s">
        <v>17</v>
      </c>
      <c r="K43" s="6" t="s">
        <v>18</v>
      </c>
      <c r="L43" s="5">
        <v>1</v>
      </c>
      <c r="M43" s="6" t="s">
        <v>19</v>
      </c>
      <c r="N43" s="5">
        <v>1976</v>
      </c>
      <c r="O43" s="7"/>
      <c r="P43" s="25">
        <v>30432</v>
      </c>
    </row>
    <row r="44" spans="1:16" ht="33.75" x14ac:dyDescent="0.25">
      <c r="A44" s="1">
        <v>44</v>
      </c>
      <c r="B44" s="4" t="s">
        <v>68</v>
      </c>
      <c r="C44" s="4" t="s">
        <v>13</v>
      </c>
      <c r="D44" s="4" t="s">
        <v>14</v>
      </c>
      <c r="E44" s="10">
        <v>194.7</v>
      </c>
      <c r="F44" s="19">
        <v>237.6</v>
      </c>
      <c r="G44" s="5">
        <v>2</v>
      </c>
      <c r="H44" s="6" t="s">
        <v>15</v>
      </c>
      <c r="I44" s="2" t="s">
        <v>16</v>
      </c>
      <c r="J44" s="6" t="s">
        <v>17</v>
      </c>
      <c r="K44" s="6" t="s">
        <v>22</v>
      </c>
      <c r="L44" s="5">
        <v>5</v>
      </c>
      <c r="M44" s="6" t="s">
        <v>19</v>
      </c>
      <c r="N44" s="5">
        <v>1976</v>
      </c>
      <c r="O44" s="7"/>
      <c r="P44" s="25">
        <v>114048</v>
      </c>
    </row>
    <row r="45" spans="1:16" ht="33.75" x14ac:dyDescent="0.25">
      <c r="A45" s="1">
        <v>45</v>
      </c>
      <c r="B45" s="4" t="s">
        <v>65</v>
      </c>
      <c r="C45" s="4" t="s">
        <v>13</v>
      </c>
      <c r="D45" s="4" t="s">
        <v>14</v>
      </c>
      <c r="E45" s="10">
        <v>271.51</v>
      </c>
      <c r="F45" s="19">
        <v>350.8</v>
      </c>
      <c r="G45" s="5">
        <v>2</v>
      </c>
      <c r="H45" s="6" t="s">
        <v>15</v>
      </c>
      <c r="I45" s="2" t="s">
        <v>16</v>
      </c>
      <c r="J45" s="6" t="s">
        <v>17</v>
      </c>
      <c r="K45" s="6" t="s">
        <v>22</v>
      </c>
      <c r="L45" s="5">
        <v>8</v>
      </c>
      <c r="M45" s="6" t="s">
        <v>19</v>
      </c>
      <c r="N45" s="5">
        <v>1972</v>
      </c>
      <c r="O45" s="7"/>
      <c r="P45" s="25">
        <v>168384</v>
      </c>
    </row>
    <row r="46" spans="1:16" ht="33.75" x14ac:dyDescent="0.25">
      <c r="A46" s="1">
        <v>46</v>
      </c>
      <c r="B46" s="4" t="s">
        <v>69</v>
      </c>
      <c r="C46" s="4" t="s">
        <v>13</v>
      </c>
      <c r="D46" s="4" t="s">
        <v>14</v>
      </c>
      <c r="E46" s="10">
        <v>1120.9000000000001</v>
      </c>
      <c r="F46" s="19">
        <v>1586.7</v>
      </c>
      <c r="G46" s="5">
        <v>3</v>
      </c>
      <c r="H46" s="6" t="s">
        <v>15</v>
      </c>
      <c r="I46" s="2" t="s">
        <v>21</v>
      </c>
      <c r="J46" s="6" t="s">
        <v>17</v>
      </c>
      <c r="K46" s="6" t="s">
        <v>22</v>
      </c>
      <c r="L46" s="5">
        <v>18</v>
      </c>
      <c r="M46" s="6" t="s">
        <v>19</v>
      </c>
      <c r="N46" s="5">
        <v>1990</v>
      </c>
      <c r="O46" s="7"/>
      <c r="P46" s="25">
        <v>761616</v>
      </c>
    </row>
    <row r="47" spans="1:16" ht="33.75" x14ac:dyDescent="0.25">
      <c r="A47" s="1">
        <v>47</v>
      </c>
      <c r="B47" s="4" t="s">
        <v>66</v>
      </c>
      <c r="C47" s="4" t="s">
        <v>13</v>
      </c>
      <c r="D47" s="4" t="s">
        <v>14</v>
      </c>
      <c r="E47" s="10">
        <v>198.4</v>
      </c>
      <c r="F47" s="19">
        <v>245.3</v>
      </c>
      <c r="G47" s="5">
        <v>2</v>
      </c>
      <c r="H47" s="6" t="s">
        <v>15</v>
      </c>
      <c r="I47" s="2" t="s">
        <v>16</v>
      </c>
      <c r="J47" s="6" t="s">
        <v>17</v>
      </c>
      <c r="K47" s="6" t="s">
        <v>22</v>
      </c>
      <c r="L47" s="5">
        <v>7</v>
      </c>
      <c r="M47" s="6" t="s">
        <v>19</v>
      </c>
      <c r="N47" s="5">
        <v>1972</v>
      </c>
      <c r="O47" s="7"/>
      <c r="P47" s="25">
        <v>117744</v>
      </c>
    </row>
    <row r="48" spans="1:16" ht="33.75" x14ac:dyDescent="0.25">
      <c r="A48" s="1">
        <v>48</v>
      </c>
      <c r="B48" s="4" t="s">
        <v>70</v>
      </c>
      <c r="C48" s="4" t="s">
        <v>13</v>
      </c>
      <c r="D48" s="4" t="s">
        <v>14</v>
      </c>
      <c r="E48" s="10">
        <v>238.1</v>
      </c>
      <c r="F48" s="19">
        <v>300.39999999999998</v>
      </c>
      <c r="G48" s="5">
        <v>1</v>
      </c>
      <c r="H48" s="6" t="s">
        <v>15</v>
      </c>
      <c r="I48" s="21" t="s">
        <v>29</v>
      </c>
      <c r="J48" s="6" t="s">
        <v>17</v>
      </c>
      <c r="K48" s="6" t="s">
        <v>18</v>
      </c>
      <c r="L48" s="5">
        <v>6</v>
      </c>
      <c r="M48" s="6" t="s">
        <v>19</v>
      </c>
      <c r="N48" s="5">
        <v>1940</v>
      </c>
      <c r="O48" s="7"/>
      <c r="P48" s="7">
        <v>90120</v>
      </c>
    </row>
    <row r="49" spans="1:16" ht="33.75" x14ac:dyDescent="0.25">
      <c r="A49" s="1">
        <v>49</v>
      </c>
      <c r="B49" s="4" t="s">
        <v>71</v>
      </c>
      <c r="C49" s="4" t="s">
        <v>13</v>
      </c>
      <c r="D49" s="4" t="s">
        <v>14</v>
      </c>
      <c r="E49" s="10">
        <v>121</v>
      </c>
      <c r="F49" s="19">
        <v>205.2</v>
      </c>
      <c r="G49" s="5">
        <v>2</v>
      </c>
      <c r="H49" s="6" t="s">
        <v>15</v>
      </c>
      <c r="I49" s="2" t="s">
        <v>16</v>
      </c>
      <c r="J49" s="6" t="s">
        <v>17</v>
      </c>
      <c r="K49" s="6" t="s">
        <v>22</v>
      </c>
      <c r="L49" s="5">
        <v>4</v>
      </c>
      <c r="M49" s="6" t="s">
        <v>19</v>
      </c>
      <c r="N49" s="5">
        <v>1940</v>
      </c>
      <c r="O49" s="7"/>
      <c r="P49" s="25">
        <v>73872</v>
      </c>
    </row>
    <row r="50" spans="1:16" ht="33.75" x14ac:dyDescent="0.25">
      <c r="A50" s="1">
        <v>50</v>
      </c>
      <c r="B50" s="4" t="s">
        <v>72</v>
      </c>
      <c r="C50" s="4" t="s">
        <v>13</v>
      </c>
      <c r="D50" s="4" t="s">
        <v>14</v>
      </c>
      <c r="E50" s="10">
        <v>438.6</v>
      </c>
      <c r="F50" s="19">
        <v>462.6</v>
      </c>
      <c r="G50" s="5">
        <v>2</v>
      </c>
      <c r="H50" s="6" t="s">
        <v>15</v>
      </c>
      <c r="I50" s="2" t="s">
        <v>16</v>
      </c>
      <c r="J50" s="6" t="s">
        <v>17</v>
      </c>
      <c r="K50" s="6" t="s">
        <v>22</v>
      </c>
      <c r="L50" s="5">
        <v>8</v>
      </c>
      <c r="M50" s="6" t="s">
        <v>19</v>
      </c>
      <c r="N50" s="5">
        <v>1953</v>
      </c>
      <c r="O50" s="7"/>
      <c r="P50" s="25">
        <v>166536</v>
      </c>
    </row>
    <row r="51" spans="1:16" ht="33.75" x14ac:dyDescent="0.25">
      <c r="A51" s="1">
        <v>51</v>
      </c>
      <c r="B51" s="4" t="s">
        <v>73</v>
      </c>
      <c r="C51" s="4" t="s">
        <v>13</v>
      </c>
      <c r="D51" s="4" t="s">
        <v>14</v>
      </c>
      <c r="E51" s="10">
        <v>69.900000000000006</v>
      </c>
      <c r="F51" s="19">
        <v>76.5</v>
      </c>
      <c r="G51" s="5">
        <v>1</v>
      </c>
      <c r="H51" s="6" t="s">
        <v>15</v>
      </c>
      <c r="I51" s="21" t="s">
        <v>29</v>
      </c>
      <c r="J51" s="6" t="s">
        <v>17</v>
      </c>
      <c r="K51" s="6" t="s">
        <v>18</v>
      </c>
      <c r="L51" s="5">
        <v>2</v>
      </c>
      <c r="M51" s="6" t="s">
        <v>19</v>
      </c>
      <c r="N51" s="5">
        <v>1930</v>
      </c>
      <c r="O51" s="7"/>
      <c r="P51" s="7">
        <v>22950</v>
      </c>
    </row>
    <row r="52" spans="1:16" ht="33.75" x14ac:dyDescent="0.25">
      <c r="A52" s="1">
        <v>52</v>
      </c>
      <c r="B52" s="4" t="s">
        <v>75</v>
      </c>
      <c r="C52" s="4" t="s">
        <v>13</v>
      </c>
      <c r="D52" s="4" t="s">
        <v>14</v>
      </c>
      <c r="E52" s="10">
        <v>157.19999999999999</v>
      </c>
      <c r="F52" s="19">
        <v>157.19999999999999</v>
      </c>
      <c r="G52" s="5">
        <v>1</v>
      </c>
      <c r="H52" s="6" t="s">
        <v>15</v>
      </c>
      <c r="I52" s="21" t="s">
        <v>29</v>
      </c>
      <c r="J52" s="6" t="s">
        <v>17</v>
      </c>
      <c r="K52" s="6" t="s">
        <v>22</v>
      </c>
      <c r="L52" s="5">
        <v>4</v>
      </c>
      <c r="M52" s="6" t="s">
        <v>19</v>
      </c>
      <c r="N52" s="5">
        <v>1957</v>
      </c>
      <c r="O52" s="7"/>
      <c r="P52" s="7">
        <v>47160</v>
      </c>
    </row>
    <row r="53" spans="1:16" ht="33.75" x14ac:dyDescent="0.25">
      <c r="A53" s="1">
        <v>53</v>
      </c>
      <c r="B53" s="4" t="s">
        <v>74</v>
      </c>
      <c r="C53" s="4" t="s">
        <v>13</v>
      </c>
      <c r="D53" s="4" t="s">
        <v>14</v>
      </c>
      <c r="E53" s="10">
        <v>132.5</v>
      </c>
      <c r="F53" s="19">
        <v>132.5</v>
      </c>
      <c r="G53" s="5">
        <v>1</v>
      </c>
      <c r="H53" s="6" t="s">
        <v>15</v>
      </c>
      <c r="I53" s="21" t="s">
        <v>29</v>
      </c>
      <c r="J53" s="6" t="s">
        <v>17</v>
      </c>
      <c r="K53" s="6" t="s">
        <v>22</v>
      </c>
      <c r="L53" s="5">
        <v>4</v>
      </c>
      <c r="M53" s="6" t="s">
        <v>19</v>
      </c>
      <c r="N53" s="5">
        <v>1950</v>
      </c>
      <c r="O53" s="7"/>
      <c r="P53" s="7">
        <v>39750</v>
      </c>
    </row>
    <row r="54" spans="1:16" ht="33.75" x14ac:dyDescent="0.25">
      <c r="A54" s="1">
        <v>54</v>
      </c>
      <c r="B54" s="4" t="s">
        <v>76</v>
      </c>
      <c r="C54" s="4" t="s">
        <v>13</v>
      </c>
      <c r="D54" s="4" t="s">
        <v>14</v>
      </c>
      <c r="E54" s="10">
        <v>211.5</v>
      </c>
      <c r="F54" s="19">
        <v>251.8</v>
      </c>
      <c r="G54" s="5">
        <v>1</v>
      </c>
      <c r="H54" s="6" t="s">
        <v>15</v>
      </c>
      <c r="I54" s="2" t="s">
        <v>16</v>
      </c>
      <c r="J54" s="6" t="s">
        <v>17</v>
      </c>
      <c r="K54" s="6" t="s">
        <v>22</v>
      </c>
      <c r="L54" s="5">
        <v>4</v>
      </c>
      <c r="M54" s="6" t="s">
        <v>19</v>
      </c>
      <c r="N54" s="5">
        <v>1930</v>
      </c>
      <c r="O54" s="7"/>
      <c r="P54" s="25">
        <v>90648</v>
      </c>
    </row>
    <row r="55" spans="1:16" ht="33.75" x14ac:dyDescent="0.25">
      <c r="A55" s="1">
        <v>55</v>
      </c>
      <c r="B55" s="4" t="s">
        <v>77</v>
      </c>
      <c r="C55" s="4" t="s">
        <v>13</v>
      </c>
      <c r="D55" s="4" t="s">
        <v>14</v>
      </c>
      <c r="E55" s="10">
        <v>390.3</v>
      </c>
      <c r="F55" s="19">
        <v>450</v>
      </c>
      <c r="G55" s="5">
        <v>2</v>
      </c>
      <c r="H55" s="6" t="s">
        <v>15</v>
      </c>
      <c r="I55" s="2" t="s">
        <v>21</v>
      </c>
      <c r="J55" s="6" t="s">
        <v>17</v>
      </c>
      <c r="K55" s="6" t="s">
        <v>22</v>
      </c>
      <c r="L55" s="5">
        <v>9</v>
      </c>
      <c r="M55" s="6" t="s">
        <v>19</v>
      </c>
      <c r="N55" s="5">
        <v>1960</v>
      </c>
      <c r="O55" s="7"/>
      <c r="P55" s="25">
        <v>216000</v>
      </c>
    </row>
    <row r="56" spans="1:16" ht="33.75" x14ac:dyDescent="0.25">
      <c r="A56" s="1">
        <v>56</v>
      </c>
      <c r="B56" s="4" t="s">
        <v>78</v>
      </c>
      <c r="C56" s="4" t="s">
        <v>13</v>
      </c>
      <c r="D56" s="4" t="s">
        <v>14</v>
      </c>
      <c r="E56" s="10">
        <v>159.6</v>
      </c>
      <c r="F56" s="19">
        <v>196.2</v>
      </c>
      <c r="G56" s="5">
        <v>2</v>
      </c>
      <c r="H56" s="6" t="s">
        <v>15</v>
      </c>
      <c r="I56" s="2" t="s">
        <v>16</v>
      </c>
      <c r="J56" s="6" t="s">
        <v>17</v>
      </c>
      <c r="K56" s="6" t="s">
        <v>18</v>
      </c>
      <c r="L56" s="5">
        <v>4</v>
      </c>
      <c r="M56" s="6" t="s">
        <v>19</v>
      </c>
      <c r="N56" s="5">
        <v>1927</v>
      </c>
      <c r="O56" s="7"/>
      <c r="P56" s="25">
        <v>70632</v>
      </c>
    </row>
    <row r="57" spans="1:16" ht="22.5" x14ac:dyDescent="0.25">
      <c r="A57" s="1">
        <v>57</v>
      </c>
      <c r="B57" s="4" t="s">
        <v>79</v>
      </c>
      <c r="C57" s="4" t="s">
        <v>149</v>
      </c>
      <c r="D57" s="4" t="s">
        <v>14</v>
      </c>
      <c r="E57" s="10">
        <v>446.45</v>
      </c>
      <c r="F57" s="19">
        <v>856.4</v>
      </c>
      <c r="G57" s="5">
        <v>2</v>
      </c>
      <c r="H57" s="6" t="s">
        <v>15</v>
      </c>
      <c r="I57" s="2" t="s">
        <v>16</v>
      </c>
      <c r="J57" s="6" t="s">
        <v>17</v>
      </c>
      <c r="K57" s="6" t="s">
        <v>22</v>
      </c>
      <c r="L57" s="5">
        <v>10</v>
      </c>
      <c r="M57" s="6" t="s">
        <v>19</v>
      </c>
      <c r="N57" s="5">
        <v>1974</v>
      </c>
      <c r="O57" s="7"/>
      <c r="P57" s="25">
        <v>411072</v>
      </c>
    </row>
    <row r="58" spans="1:16" ht="33.75" x14ac:dyDescent="0.25">
      <c r="A58" s="1">
        <v>58</v>
      </c>
      <c r="B58" s="4" t="s">
        <v>80</v>
      </c>
      <c r="C58" s="4" t="s">
        <v>13</v>
      </c>
      <c r="D58" s="4" t="s">
        <v>14</v>
      </c>
      <c r="E58" s="10">
        <v>1024.8</v>
      </c>
      <c r="F58" s="19">
        <v>1083.5999999999999</v>
      </c>
      <c r="G58" s="5">
        <v>3</v>
      </c>
      <c r="H58" s="6" t="s">
        <v>15</v>
      </c>
      <c r="I58" s="2" t="s">
        <v>21</v>
      </c>
      <c r="J58" s="6" t="s">
        <v>17</v>
      </c>
      <c r="K58" s="6" t="s">
        <v>22</v>
      </c>
      <c r="L58" s="5">
        <v>24</v>
      </c>
      <c r="M58" s="6" t="s">
        <v>19</v>
      </c>
      <c r="N58" s="5">
        <v>1964</v>
      </c>
      <c r="O58" s="7"/>
      <c r="P58" s="25">
        <v>520127.99999999988</v>
      </c>
    </row>
    <row r="59" spans="1:16" ht="33.75" x14ac:dyDescent="0.25">
      <c r="A59" s="1">
        <v>59</v>
      </c>
      <c r="B59" s="4" t="s">
        <v>81</v>
      </c>
      <c r="C59" s="4" t="s">
        <v>13</v>
      </c>
      <c r="D59" s="4" t="s">
        <v>14</v>
      </c>
      <c r="E59" s="10">
        <v>533.9</v>
      </c>
      <c r="F59" s="19">
        <v>564</v>
      </c>
      <c r="G59" s="5">
        <v>3</v>
      </c>
      <c r="H59" s="6" t="s">
        <v>15</v>
      </c>
      <c r="I59" s="2" t="s">
        <v>21</v>
      </c>
      <c r="J59" s="6" t="s">
        <v>17</v>
      </c>
      <c r="K59" s="6" t="s">
        <v>22</v>
      </c>
      <c r="L59" s="5">
        <v>12</v>
      </c>
      <c r="M59" s="6" t="s">
        <v>19</v>
      </c>
      <c r="N59" s="5">
        <v>1961</v>
      </c>
      <c r="O59" s="7"/>
      <c r="P59" s="25">
        <v>270720</v>
      </c>
    </row>
    <row r="60" spans="1:16" ht="33.75" x14ac:dyDescent="0.25">
      <c r="A60" s="1">
        <v>60</v>
      </c>
      <c r="B60" s="4" t="s">
        <v>82</v>
      </c>
      <c r="C60" s="4" t="s">
        <v>13</v>
      </c>
      <c r="D60" s="4" t="s">
        <v>14</v>
      </c>
      <c r="E60" s="10">
        <v>1484.52</v>
      </c>
      <c r="F60" s="19">
        <v>2192.1</v>
      </c>
      <c r="G60" s="5">
        <v>3</v>
      </c>
      <c r="H60" s="6" t="s">
        <v>15</v>
      </c>
      <c r="I60" s="2" t="s">
        <v>21</v>
      </c>
      <c r="J60" s="6" t="s">
        <v>17</v>
      </c>
      <c r="K60" s="6" t="s">
        <v>22</v>
      </c>
      <c r="L60" s="5">
        <v>36</v>
      </c>
      <c r="M60" s="6" t="s">
        <v>23</v>
      </c>
      <c r="N60" s="5">
        <v>1963</v>
      </c>
      <c r="O60" s="7" t="s">
        <v>125</v>
      </c>
      <c r="P60" s="25">
        <v>1052208</v>
      </c>
    </row>
    <row r="61" spans="1:16" ht="33.75" x14ac:dyDescent="0.25">
      <c r="A61" s="1">
        <v>61</v>
      </c>
      <c r="B61" s="4" t="s">
        <v>85</v>
      </c>
      <c r="C61" s="4" t="s">
        <v>13</v>
      </c>
      <c r="D61" s="4" t="s">
        <v>14</v>
      </c>
      <c r="E61" s="10">
        <v>3519.44</v>
      </c>
      <c r="F61" s="19">
        <v>4940.2</v>
      </c>
      <c r="G61" s="5">
        <v>5</v>
      </c>
      <c r="H61" s="6" t="s">
        <v>15</v>
      </c>
      <c r="I61" s="2" t="s">
        <v>21</v>
      </c>
      <c r="J61" s="6" t="s">
        <v>17</v>
      </c>
      <c r="K61" s="6" t="s">
        <v>22</v>
      </c>
      <c r="L61" s="5">
        <v>75</v>
      </c>
      <c r="M61" s="6" t="s">
        <v>23</v>
      </c>
      <c r="N61" s="5">
        <v>1994</v>
      </c>
      <c r="O61" s="7"/>
      <c r="P61" s="25">
        <v>2371296</v>
      </c>
    </row>
    <row r="62" spans="1:16" ht="33.75" x14ac:dyDescent="0.25">
      <c r="A62" s="1">
        <v>62</v>
      </c>
      <c r="B62" s="4" t="s">
        <v>83</v>
      </c>
      <c r="C62" s="4" t="s">
        <v>13</v>
      </c>
      <c r="D62" s="4" t="s">
        <v>14</v>
      </c>
      <c r="E62" s="10">
        <v>2037.1</v>
      </c>
      <c r="F62" s="19">
        <v>2672.1</v>
      </c>
      <c r="G62" s="5">
        <v>4</v>
      </c>
      <c r="H62" s="6" t="s">
        <v>15</v>
      </c>
      <c r="I62" s="2" t="s">
        <v>21</v>
      </c>
      <c r="J62" s="6" t="s">
        <v>17</v>
      </c>
      <c r="K62" s="6" t="s">
        <v>22</v>
      </c>
      <c r="L62" s="5">
        <v>48</v>
      </c>
      <c r="M62" s="6" t="s">
        <v>23</v>
      </c>
      <c r="N62" s="5">
        <v>1961</v>
      </c>
      <c r="O62" s="7"/>
      <c r="P62" s="25">
        <v>1282608</v>
      </c>
    </row>
    <row r="63" spans="1:16" ht="33.75" x14ac:dyDescent="0.25">
      <c r="A63" s="1">
        <v>63</v>
      </c>
      <c r="B63" s="4" t="s">
        <v>84</v>
      </c>
      <c r="C63" s="4" t="s">
        <v>13</v>
      </c>
      <c r="D63" s="4" t="s">
        <v>14</v>
      </c>
      <c r="E63" s="10">
        <v>2001.4</v>
      </c>
      <c r="F63" s="19">
        <v>2627.1</v>
      </c>
      <c r="G63" s="5">
        <v>4</v>
      </c>
      <c r="H63" s="6" t="s">
        <v>15</v>
      </c>
      <c r="I63" s="2" t="s">
        <v>21</v>
      </c>
      <c r="J63" s="6" t="s">
        <v>17</v>
      </c>
      <c r="K63" s="6" t="s">
        <v>22</v>
      </c>
      <c r="L63" s="5">
        <v>48</v>
      </c>
      <c r="M63" s="6" t="s">
        <v>23</v>
      </c>
      <c r="N63" s="5">
        <v>1965</v>
      </c>
      <c r="O63" s="7"/>
      <c r="P63" s="25">
        <v>1261008</v>
      </c>
    </row>
    <row r="64" spans="1:16" ht="33.75" x14ac:dyDescent="0.25">
      <c r="A64" s="1">
        <v>64</v>
      </c>
      <c r="B64" s="4" t="s">
        <v>86</v>
      </c>
      <c r="C64" s="4" t="s">
        <v>13</v>
      </c>
      <c r="D64" s="4" t="s">
        <v>14</v>
      </c>
      <c r="E64" s="10">
        <v>189.27</v>
      </c>
      <c r="F64" s="19">
        <v>257.3</v>
      </c>
      <c r="G64" s="5">
        <v>2</v>
      </c>
      <c r="H64" s="6" t="s">
        <v>15</v>
      </c>
      <c r="I64" s="2" t="s">
        <v>16</v>
      </c>
      <c r="J64" s="6" t="s">
        <v>17</v>
      </c>
      <c r="K64" s="6" t="s">
        <v>18</v>
      </c>
      <c r="L64" s="5">
        <v>8</v>
      </c>
      <c r="M64" s="6" t="s">
        <v>19</v>
      </c>
      <c r="N64" s="5">
        <v>1930</v>
      </c>
      <c r="O64" s="7"/>
      <c r="P64" s="25">
        <v>92628</v>
      </c>
    </row>
    <row r="65" spans="1:17" ht="33.75" x14ac:dyDescent="0.25">
      <c r="A65" s="1">
        <v>65</v>
      </c>
      <c r="B65" s="4" t="s">
        <v>87</v>
      </c>
      <c r="C65" s="4" t="s">
        <v>13</v>
      </c>
      <c r="D65" s="4" t="s">
        <v>14</v>
      </c>
      <c r="E65" s="10">
        <v>190.2</v>
      </c>
      <c r="F65" s="19">
        <v>217.1</v>
      </c>
      <c r="G65" s="5">
        <v>2</v>
      </c>
      <c r="H65" s="6" t="s">
        <v>15</v>
      </c>
      <c r="I65" s="2" t="s">
        <v>16</v>
      </c>
      <c r="J65" s="6" t="s">
        <v>17</v>
      </c>
      <c r="K65" s="6" t="s">
        <v>18</v>
      </c>
      <c r="L65" s="5">
        <v>4</v>
      </c>
      <c r="M65" s="6" t="s">
        <v>19</v>
      </c>
      <c r="N65" s="5">
        <v>1925</v>
      </c>
      <c r="O65" s="7"/>
      <c r="P65" s="25">
        <v>78156</v>
      </c>
    </row>
    <row r="66" spans="1:17" ht="33.75" x14ac:dyDescent="0.25">
      <c r="A66" s="1">
        <v>66</v>
      </c>
      <c r="B66" s="4" t="s">
        <v>90</v>
      </c>
      <c r="C66" s="4" t="s">
        <v>13</v>
      </c>
      <c r="D66" s="4" t="s">
        <v>14</v>
      </c>
      <c r="E66" s="10">
        <v>138.35</v>
      </c>
      <c r="F66" s="19">
        <v>153.9</v>
      </c>
      <c r="G66" s="5">
        <v>1</v>
      </c>
      <c r="H66" s="6" t="s">
        <v>15</v>
      </c>
      <c r="I66" s="2" t="s">
        <v>16</v>
      </c>
      <c r="J66" s="6" t="s">
        <v>17</v>
      </c>
      <c r="K66" s="6" t="s">
        <v>22</v>
      </c>
      <c r="L66" s="5">
        <v>3</v>
      </c>
      <c r="M66" s="6" t="s">
        <v>19</v>
      </c>
      <c r="N66" s="5">
        <v>1957</v>
      </c>
      <c r="O66" s="7"/>
      <c r="P66" s="25">
        <v>55404</v>
      </c>
    </row>
    <row r="67" spans="1:17" ht="33.75" x14ac:dyDescent="0.25">
      <c r="A67" s="1">
        <v>67</v>
      </c>
      <c r="B67" s="4" t="s">
        <v>91</v>
      </c>
      <c r="C67" s="4" t="s">
        <v>13</v>
      </c>
      <c r="D67" s="4" t="s">
        <v>14</v>
      </c>
      <c r="E67" s="10">
        <v>146.80000000000001</v>
      </c>
      <c r="F67" s="19">
        <v>146.80000000000001</v>
      </c>
      <c r="G67" s="5">
        <v>1</v>
      </c>
      <c r="H67" s="6" t="s">
        <v>15</v>
      </c>
      <c r="I67" s="2" t="s">
        <v>16</v>
      </c>
      <c r="J67" s="6" t="s">
        <v>17</v>
      </c>
      <c r="K67" s="6" t="s">
        <v>22</v>
      </c>
      <c r="L67" s="5">
        <v>4</v>
      </c>
      <c r="M67" s="6" t="s">
        <v>19</v>
      </c>
      <c r="N67" s="5">
        <v>1957</v>
      </c>
      <c r="O67" s="7"/>
      <c r="P67" s="25">
        <v>52848</v>
      </c>
    </row>
    <row r="68" spans="1:17" ht="33.75" x14ac:dyDescent="0.25">
      <c r="A68" s="1">
        <v>68</v>
      </c>
      <c r="B68" s="4" t="s">
        <v>88</v>
      </c>
      <c r="C68" s="4" t="s">
        <v>13</v>
      </c>
      <c r="D68" s="4" t="s">
        <v>14</v>
      </c>
      <c r="E68" s="10">
        <v>133.6</v>
      </c>
      <c r="F68" s="19">
        <v>133.19999999999999</v>
      </c>
      <c r="G68" s="5">
        <v>1</v>
      </c>
      <c r="H68" s="6" t="s">
        <v>15</v>
      </c>
      <c r="I68" s="2" t="s">
        <v>16</v>
      </c>
      <c r="J68" s="6" t="s">
        <v>17</v>
      </c>
      <c r="K68" s="6" t="s">
        <v>22</v>
      </c>
      <c r="L68" s="5">
        <v>4</v>
      </c>
      <c r="M68" s="6" t="s">
        <v>19</v>
      </c>
      <c r="N68" s="5">
        <v>1957</v>
      </c>
      <c r="O68" s="7"/>
      <c r="P68" s="25">
        <v>47952</v>
      </c>
    </row>
    <row r="69" spans="1:17" ht="33.75" x14ac:dyDescent="0.25">
      <c r="A69" s="1">
        <v>69</v>
      </c>
      <c r="B69" s="4" t="s">
        <v>89</v>
      </c>
      <c r="C69" s="4" t="s">
        <v>13</v>
      </c>
      <c r="D69" s="4" t="s">
        <v>14</v>
      </c>
      <c r="E69" s="10">
        <v>158.19999999999999</v>
      </c>
      <c r="F69" s="19">
        <v>158.19999999999999</v>
      </c>
      <c r="G69" s="5">
        <v>1</v>
      </c>
      <c r="H69" s="6" t="s">
        <v>15</v>
      </c>
      <c r="I69" s="2" t="s">
        <v>16</v>
      </c>
      <c r="J69" s="6" t="s">
        <v>17</v>
      </c>
      <c r="K69" s="6" t="s">
        <v>22</v>
      </c>
      <c r="L69" s="5">
        <v>4</v>
      </c>
      <c r="M69" s="6" t="s">
        <v>19</v>
      </c>
      <c r="N69" s="5">
        <v>1957</v>
      </c>
      <c r="O69" s="7"/>
      <c r="P69" s="25">
        <v>56952</v>
      </c>
    </row>
    <row r="70" spans="1:17" ht="33.75" x14ac:dyDescent="0.25">
      <c r="A70" s="1">
        <v>70</v>
      </c>
      <c r="B70" s="4" t="s">
        <v>94</v>
      </c>
      <c r="C70" s="4" t="s">
        <v>13</v>
      </c>
      <c r="D70" s="4" t="s">
        <v>14</v>
      </c>
      <c r="E70" s="10">
        <v>1151.9000000000001</v>
      </c>
      <c r="F70" s="19">
        <v>1788</v>
      </c>
      <c r="G70" s="5">
        <v>3</v>
      </c>
      <c r="H70" s="6" t="s">
        <v>15</v>
      </c>
      <c r="I70" s="2" t="s">
        <v>21</v>
      </c>
      <c r="J70" s="6" t="s">
        <v>17</v>
      </c>
      <c r="K70" s="6" t="s">
        <v>22</v>
      </c>
      <c r="L70" s="5">
        <v>18</v>
      </c>
      <c r="M70" s="6" t="s">
        <v>95</v>
      </c>
      <c r="N70" s="5">
        <v>1983</v>
      </c>
      <c r="O70" s="7"/>
      <c r="P70" s="25">
        <v>858240</v>
      </c>
    </row>
    <row r="71" spans="1:17" ht="33.75" x14ac:dyDescent="0.25">
      <c r="A71" s="1">
        <v>71</v>
      </c>
      <c r="B71" s="4" t="s">
        <v>92</v>
      </c>
      <c r="C71" s="4" t="s">
        <v>13</v>
      </c>
      <c r="D71" s="4" t="s">
        <v>14</v>
      </c>
      <c r="E71" s="10">
        <v>535.79999999999995</v>
      </c>
      <c r="F71" s="19">
        <v>565.79999999999995</v>
      </c>
      <c r="G71" s="5">
        <v>3</v>
      </c>
      <c r="H71" s="6" t="s">
        <v>15</v>
      </c>
      <c r="I71" s="2" t="s">
        <v>21</v>
      </c>
      <c r="J71" s="6" t="s">
        <v>17</v>
      </c>
      <c r="K71" s="6" t="s">
        <v>22</v>
      </c>
      <c r="L71" s="5">
        <v>12</v>
      </c>
      <c r="M71" s="6" t="s">
        <v>19</v>
      </c>
      <c r="N71" s="5">
        <v>1963</v>
      </c>
      <c r="O71" s="7"/>
      <c r="P71" s="25">
        <v>271583.99999999994</v>
      </c>
      <c r="Q71" s="8">
        <f>P71/F71</f>
        <v>479.99999999999994</v>
      </c>
    </row>
    <row r="72" spans="1:17" ht="33.75" x14ac:dyDescent="0.25">
      <c r="A72" s="1">
        <v>72</v>
      </c>
      <c r="B72" s="4" t="s">
        <v>93</v>
      </c>
      <c r="C72" s="4" t="s">
        <v>13</v>
      </c>
      <c r="D72" s="4" t="s">
        <v>14</v>
      </c>
      <c r="E72" s="10">
        <v>1298.5</v>
      </c>
      <c r="F72" s="19">
        <v>1856.8</v>
      </c>
      <c r="G72" s="5">
        <v>3</v>
      </c>
      <c r="H72" s="6" t="s">
        <v>15</v>
      </c>
      <c r="I72" s="2" t="s">
        <v>21</v>
      </c>
      <c r="J72" s="6" t="s">
        <v>17</v>
      </c>
      <c r="K72" s="6" t="s">
        <v>22</v>
      </c>
      <c r="L72" s="5">
        <v>33</v>
      </c>
      <c r="M72" s="6" t="s">
        <v>23</v>
      </c>
      <c r="N72" s="5">
        <v>1969</v>
      </c>
      <c r="O72" s="7"/>
      <c r="P72" s="25">
        <v>891264</v>
      </c>
    </row>
    <row r="73" spans="1:17" ht="22.5" x14ac:dyDescent="0.25">
      <c r="A73" s="1">
        <v>74</v>
      </c>
      <c r="B73" s="11" t="s">
        <v>132</v>
      </c>
      <c r="C73" s="4" t="s">
        <v>149</v>
      </c>
      <c r="D73" s="4" t="s">
        <v>14</v>
      </c>
      <c r="E73" s="12">
        <v>2683.46</v>
      </c>
      <c r="F73" s="20">
        <v>3616.3</v>
      </c>
      <c r="G73" s="5">
        <v>5</v>
      </c>
      <c r="H73" s="6" t="s">
        <v>15</v>
      </c>
      <c r="I73" s="2" t="s">
        <v>21</v>
      </c>
      <c r="J73" s="6" t="s">
        <v>17</v>
      </c>
      <c r="K73" s="6" t="s">
        <v>22</v>
      </c>
      <c r="L73" s="5">
        <v>60</v>
      </c>
      <c r="M73" s="6" t="s">
        <v>23</v>
      </c>
      <c r="N73" s="5">
        <v>1983</v>
      </c>
      <c r="O73" s="7"/>
      <c r="P73" s="7">
        <f>F73*480</f>
        <v>1735824</v>
      </c>
    </row>
    <row r="74" spans="1:17" ht="22.5" x14ac:dyDescent="0.25">
      <c r="A74" s="1">
        <v>75</v>
      </c>
      <c r="B74" s="11" t="s">
        <v>133</v>
      </c>
      <c r="C74" s="4" t="s">
        <v>149</v>
      </c>
      <c r="D74" s="4" t="s">
        <v>14</v>
      </c>
      <c r="E74" s="12">
        <v>1570.95</v>
      </c>
      <c r="F74" s="20">
        <v>1788.6</v>
      </c>
      <c r="G74" s="5">
        <v>3</v>
      </c>
      <c r="H74" s="6" t="s">
        <v>15</v>
      </c>
      <c r="I74" s="2" t="s">
        <v>21</v>
      </c>
      <c r="J74" s="6" t="s">
        <v>17</v>
      </c>
      <c r="K74" s="6" t="s">
        <v>22</v>
      </c>
      <c r="L74" s="5">
        <v>27</v>
      </c>
      <c r="M74" s="6" t="s">
        <v>23</v>
      </c>
      <c r="N74" s="5">
        <v>1996</v>
      </c>
      <c r="O74" s="7"/>
      <c r="P74" s="7">
        <f t="shared" ref="P74:P92" si="0">F74*480</f>
        <v>858528</v>
      </c>
    </row>
    <row r="75" spans="1:17" ht="22.5" x14ac:dyDescent="0.25">
      <c r="A75" s="1">
        <v>76</v>
      </c>
      <c r="B75" s="11" t="s">
        <v>134</v>
      </c>
      <c r="C75" s="4" t="s">
        <v>149</v>
      </c>
      <c r="D75" s="4" t="s">
        <v>14</v>
      </c>
      <c r="E75" s="12">
        <v>909.9</v>
      </c>
      <c r="F75" s="20">
        <v>1345.4</v>
      </c>
      <c r="G75" s="5">
        <v>3</v>
      </c>
      <c r="H75" s="6" t="s">
        <v>15</v>
      </c>
      <c r="I75" s="2" t="s">
        <v>21</v>
      </c>
      <c r="J75" s="6" t="s">
        <v>17</v>
      </c>
      <c r="K75" s="6" t="s">
        <v>22</v>
      </c>
      <c r="L75" s="5">
        <v>18</v>
      </c>
      <c r="M75" s="6" t="s">
        <v>23</v>
      </c>
      <c r="N75" s="5">
        <v>1972</v>
      </c>
      <c r="O75" s="7"/>
      <c r="P75" s="7">
        <f t="shared" si="0"/>
        <v>645792</v>
      </c>
    </row>
    <row r="76" spans="1:17" ht="22.5" x14ac:dyDescent="0.25">
      <c r="A76" s="1">
        <v>77</v>
      </c>
      <c r="B76" s="11" t="s">
        <v>135</v>
      </c>
      <c r="C76" s="4" t="s">
        <v>149</v>
      </c>
      <c r="D76" s="4" t="s">
        <v>14</v>
      </c>
      <c r="E76" s="12">
        <v>2703.46</v>
      </c>
      <c r="F76" s="20">
        <v>3665.8</v>
      </c>
      <c r="G76" s="5">
        <v>5</v>
      </c>
      <c r="H76" s="6" t="s">
        <v>15</v>
      </c>
      <c r="I76" s="2" t="s">
        <v>21</v>
      </c>
      <c r="J76" s="6" t="s">
        <v>17</v>
      </c>
      <c r="K76" s="6" t="s">
        <v>22</v>
      </c>
      <c r="L76" s="5">
        <v>60</v>
      </c>
      <c r="M76" s="6" t="s">
        <v>23</v>
      </c>
      <c r="N76" s="5">
        <v>1977</v>
      </c>
      <c r="O76" s="7" t="s">
        <v>125</v>
      </c>
      <c r="P76" s="7">
        <f t="shared" si="0"/>
        <v>1759584</v>
      </c>
    </row>
    <row r="77" spans="1:17" ht="22.5" x14ac:dyDescent="0.25">
      <c r="A77" s="1">
        <v>78</v>
      </c>
      <c r="B77" s="11" t="s">
        <v>136</v>
      </c>
      <c r="C77" s="4" t="s">
        <v>149</v>
      </c>
      <c r="D77" s="4" t="s">
        <v>14</v>
      </c>
      <c r="E77" s="12">
        <v>634.36</v>
      </c>
      <c r="F77" s="20">
        <v>859.4</v>
      </c>
      <c r="G77" s="5">
        <v>3</v>
      </c>
      <c r="H77" s="6" t="s">
        <v>15</v>
      </c>
      <c r="I77" s="2" t="s">
        <v>21</v>
      </c>
      <c r="J77" s="6" t="s">
        <v>17</v>
      </c>
      <c r="K77" s="6" t="s">
        <v>22</v>
      </c>
      <c r="L77" s="5">
        <v>18</v>
      </c>
      <c r="M77" s="6" t="s">
        <v>23</v>
      </c>
      <c r="N77" s="5">
        <v>1970</v>
      </c>
      <c r="O77" s="7" t="s">
        <v>125</v>
      </c>
      <c r="P77" s="7">
        <f t="shared" si="0"/>
        <v>412512</v>
      </c>
    </row>
    <row r="78" spans="1:17" ht="22.5" x14ac:dyDescent="0.25">
      <c r="A78" s="1">
        <v>79</v>
      </c>
      <c r="B78" s="27" t="s">
        <v>137</v>
      </c>
      <c r="C78" s="28" t="s">
        <v>149</v>
      </c>
      <c r="D78" s="28" t="s">
        <v>14</v>
      </c>
      <c r="E78" s="29">
        <v>2961.82</v>
      </c>
      <c r="F78" s="30">
        <v>3974</v>
      </c>
      <c r="G78" s="31">
        <v>5</v>
      </c>
      <c r="H78" s="32" t="s">
        <v>15</v>
      </c>
      <c r="I78" s="33" t="s">
        <v>21</v>
      </c>
      <c r="J78" s="32" t="s">
        <v>17</v>
      </c>
      <c r="K78" s="32" t="s">
        <v>22</v>
      </c>
      <c r="L78" s="31">
        <v>56</v>
      </c>
      <c r="M78" s="32" t="s">
        <v>23</v>
      </c>
      <c r="N78" s="31">
        <v>1974</v>
      </c>
      <c r="O78" s="34"/>
      <c r="P78" s="7">
        <f t="shared" si="0"/>
        <v>1907520</v>
      </c>
    </row>
    <row r="79" spans="1:17" ht="22.5" x14ac:dyDescent="0.25">
      <c r="A79" s="1">
        <v>80</v>
      </c>
      <c r="B79" s="11" t="s">
        <v>138</v>
      </c>
      <c r="C79" s="4" t="s">
        <v>149</v>
      </c>
      <c r="D79" s="4" t="s">
        <v>14</v>
      </c>
      <c r="E79" s="12">
        <v>924.04</v>
      </c>
      <c r="F79" s="20">
        <v>1351.5</v>
      </c>
      <c r="G79" s="5">
        <v>3</v>
      </c>
      <c r="H79" s="6" t="s">
        <v>15</v>
      </c>
      <c r="I79" s="2" t="s">
        <v>21</v>
      </c>
      <c r="J79" s="6" t="s">
        <v>17</v>
      </c>
      <c r="K79" s="6" t="s">
        <v>22</v>
      </c>
      <c r="L79" s="5">
        <v>18</v>
      </c>
      <c r="M79" s="6" t="s">
        <v>23</v>
      </c>
      <c r="N79" s="5">
        <v>1975</v>
      </c>
      <c r="O79" s="7"/>
      <c r="P79" s="7">
        <f t="shared" si="0"/>
        <v>648720</v>
      </c>
    </row>
    <row r="80" spans="1:17" ht="22.5" x14ac:dyDescent="0.25">
      <c r="A80" s="1">
        <v>81</v>
      </c>
      <c r="B80" s="11" t="s">
        <v>139</v>
      </c>
      <c r="C80" s="4" t="s">
        <v>149</v>
      </c>
      <c r="D80" s="4" t="s">
        <v>14</v>
      </c>
      <c r="E80" s="12">
        <v>3279.3</v>
      </c>
      <c r="F80" s="20">
        <v>4242.5</v>
      </c>
      <c r="G80" s="5">
        <v>5</v>
      </c>
      <c r="H80" s="6" t="s">
        <v>15</v>
      </c>
      <c r="I80" s="2" t="s">
        <v>21</v>
      </c>
      <c r="J80" s="6" t="s">
        <v>17</v>
      </c>
      <c r="K80" s="6" t="s">
        <v>22</v>
      </c>
      <c r="L80" s="5">
        <v>56</v>
      </c>
      <c r="M80" s="6" t="s">
        <v>23</v>
      </c>
      <c r="N80" s="5">
        <v>1988</v>
      </c>
      <c r="O80" s="7" t="s">
        <v>125</v>
      </c>
      <c r="P80" s="7">
        <f t="shared" si="0"/>
        <v>2036400</v>
      </c>
    </row>
    <row r="81" spans="1:18" ht="22.5" x14ac:dyDescent="0.25">
      <c r="A81" s="1">
        <v>82</v>
      </c>
      <c r="B81" s="11" t="s">
        <v>140</v>
      </c>
      <c r="C81" s="4" t="s">
        <v>149</v>
      </c>
      <c r="D81" s="4" t="s">
        <v>14</v>
      </c>
      <c r="E81" s="12">
        <v>520.9</v>
      </c>
      <c r="F81" s="20">
        <v>550.20000000000005</v>
      </c>
      <c r="G81" s="5">
        <v>3</v>
      </c>
      <c r="H81" s="6" t="s">
        <v>15</v>
      </c>
      <c r="I81" s="2" t="s">
        <v>21</v>
      </c>
      <c r="J81" s="6" t="s">
        <v>17</v>
      </c>
      <c r="K81" s="6" t="s">
        <v>22</v>
      </c>
      <c r="L81" s="5">
        <v>12</v>
      </c>
      <c r="M81" s="6" t="s">
        <v>19</v>
      </c>
      <c r="N81" s="5">
        <v>1963</v>
      </c>
      <c r="O81" s="7"/>
      <c r="P81" s="7">
        <f t="shared" si="0"/>
        <v>264096</v>
      </c>
    </row>
    <row r="82" spans="1:18" ht="22.5" x14ac:dyDescent="0.25">
      <c r="A82" s="1">
        <v>83</v>
      </c>
      <c r="B82" s="11" t="s">
        <v>141</v>
      </c>
      <c r="C82" s="4" t="s">
        <v>149</v>
      </c>
      <c r="D82" s="4" t="s">
        <v>14</v>
      </c>
      <c r="E82" s="12">
        <v>369.6</v>
      </c>
      <c r="F82" s="20">
        <v>508.3</v>
      </c>
      <c r="G82" s="5">
        <v>2</v>
      </c>
      <c r="H82" s="6" t="s">
        <v>15</v>
      </c>
      <c r="I82" s="2" t="s">
        <v>21</v>
      </c>
      <c r="J82" s="6" t="s">
        <v>17</v>
      </c>
      <c r="K82" s="6" t="s">
        <v>22</v>
      </c>
      <c r="L82" s="5">
        <v>12</v>
      </c>
      <c r="M82" s="6" t="s">
        <v>19</v>
      </c>
      <c r="N82" s="5"/>
      <c r="O82" s="7"/>
      <c r="P82" s="7">
        <f t="shared" si="0"/>
        <v>243984</v>
      </c>
    </row>
    <row r="83" spans="1:18" ht="22.5" x14ac:dyDescent="0.25">
      <c r="A83" s="1">
        <v>84</v>
      </c>
      <c r="B83" s="4" t="s">
        <v>150</v>
      </c>
      <c r="C83" s="4" t="s">
        <v>149</v>
      </c>
      <c r="D83" s="4" t="s">
        <v>14</v>
      </c>
      <c r="E83" s="10">
        <v>541.1</v>
      </c>
      <c r="F83" s="19">
        <v>764.2</v>
      </c>
      <c r="G83" s="5">
        <v>2</v>
      </c>
      <c r="H83" s="6" t="s">
        <v>15</v>
      </c>
      <c r="I83" s="2" t="s">
        <v>16</v>
      </c>
      <c r="J83" s="6" t="s">
        <v>17</v>
      </c>
      <c r="K83" s="6" t="s">
        <v>22</v>
      </c>
      <c r="L83" s="5">
        <v>11</v>
      </c>
      <c r="M83" s="6" t="s">
        <v>19</v>
      </c>
      <c r="N83" s="5">
        <v>1960</v>
      </c>
      <c r="O83" s="7"/>
      <c r="P83" s="25">
        <v>96120</v>
      </c>
    </row>
    <row r="84" spans="1:18" ht="22.5" x14ac:dyDescent="0.25">
      <c r="A84" s="1">
        <v>85</v>
      </c>
      <c r="B84" s="11" t="s">
        <v>142</v>
      </c>
      <c r="C84" s="4" t="s">
        <v>149</v>
      </c>
      <c r="D84" s="4" t="s">
        <v>14</v>
      </c>
      <c r="E84" s="12">
        <v>2678.14</v>
      </c>
      <c r="F84" s="20">
        <v>3525.1</v>
      </c>
      <c r="G84" s="5">
        <v>5</v>
      </c>
      <c r="H84" s="6" t="s">
        <v>15</v>
      </c>
      <c r="I84" s="2" t="s">
        <v>21</v>
      </c>
      <c r="J84" s="6" t="s">
        <v>17</v>
      </c>
      <c r="K84" s="6" t="s">
        <v>22</v>
      </c>
      <c r="L84" s="5">
        <v>60</v>
      </c>
      <c r="M84" s="6" t="s">
        <v>23</v>
      </c>
      <c r="N84" s="5">
        <v>1980</v>
      </c>
      <c r="O84" s="7" t="s">
        <v>125</v>
      </c>
      <c r="P84" s="7">
        <f t="shared" si="0"/>
        <v>1692048</v>
      </c>
    </row>
    <row r="85" spans="1:18" ht="22.5" x14ac:dyDescent="0.25">
      <c r="A85" s="1">
        <v>86</v>
      </c>
      <c r="B85" s="11" t="s">
        <v>143</v>
      </c>
      <c r="C85" s="4" t="s">
        <v>149</v>
      </c>
      <c r="D85" s="4" t="s">
        <v>14</v>
      </c>
      <c r="E85" s="12">
        <v>1170.18</v>
      </c>
      <c r="F85" s="20">
        <v>1707.3</v>
      </c>
      <c r="G85" s="5">
        <v>3</v>
      </c>
      <c r="H85" s="6" t="s">
        <v>15</v>
      </c>
      <c r="I85" s="2" t="s">
        <v>21</v>
      </c>
      <c r="J85" s="6" t="s">
        <v>17</v>
      </c>
      <c r="K85" s="6" t="s">
        <v>22</v>
      </c>
      <c r="L85" s="5">
        <v>27</v>
      </c>
      <c r="M85" s="6" t="s">
        <v>23</v>
      </c>
      <c r="N85" s="5">
        <v>1969</v>
      </c>
      <c r="O85" s="7"/>
      <c r="P85" s="7">
        <f t="shared" si="0"/>
        <v>819504</v>
      </c>
    </row>
    <row r="86" spans="1:18" ht="22.5" x14ac:dyDescent="0.25">
      <c r="A86" s="1">
        <v>87</v>
      </c>
      <c r="B86" s="11" t="s">
        <v>144</v>
      </c>
      <c r="C86" s="4" t="s">
        <v>149</v>
      </c>
      <c r="D86" s="4" t="s">
        <v>14</v>
      </c>
      <c r="E86" s="12">
        <v>2566.9</v>
      </c>
      <c r="F86" s="20">
        <v>3444.4</v>
      </c>
      <c r="G86" s="5">
        <v>5</v>
      </c>
      <c r="H86" s="6" t="s">
        <v>15</v>
      </c>
      <c r="I86" s="2" t="s">
        <v>21</v>
      </c>
      <c r="J86" s="6" t="s">
        <v>17</v>
      </c>
      <c r="K86" s="6" t="s">
        <v>22</v>
      </c>
      <c r="L86" s="5">
        <v>55</v>
      </c>
      <c r="M86" s="6" t="s">
        <v>23</v>
      </c>
      <c r="N86" s="5">
        <v>1967</v>
      </c>
      <c r="O86" s="7"/>
      <c r="P86" s="7">
        <f t="shared" si="0"/>
        <v>1653312</v>
      </c>
    </row>
    <row r="87" spans="1:18" ht="22.5" x14ac:dyDescent="0.25">
      <c r="A87" s="1">
        <v>88</v>
      </c>
      <c r="B87" s="11" t="s">
        <v>145</v>
      </c>
      <c r="C87" s="4" t="s">
        <v>149</v>
      </c>
      <c r="D87" s="4" t="s">
        <v>14</v>
      </c>
      <c r="E87" s="12">
        <v>3925.44</v>
      </c>
      <c r="F87" s="20">
        <v>5024.8999999999996</v>
      </c>
      <c r="G87" s="5">
        <v>5</v>
      </c>
      <c r="H87" s="6" t="s">
        <v>15</v>
      </c>
      <c r="I87" s="2" t="s">
        <v>21</v>
      </c>
      <c r="J87" s="6" t="s">
        <v>17</v>
      </c>
      <c r="K87" s="6" t="s">
        <v>22</v>
      </c>
      <c r="L87" s="5">
        <v>85</v>
      </c>
      <c r="M87" s="6" t="s">
        <v>23</v>
      </c>
      <c r="N87" s="5">
        <v>1970</v>
      </c>
      <c r="O87" s="7"/>
      <c r="P87" s="7">
        <f t="shared" si="0"/>
        <v>2411952</v>
      </c>
    </row>
    <row r="88" spans="1:18" ht="22.5" x14ac:dyDescent="0.25">
      <c r="A88" s="1">
        <v>89</v>
      </c>
      <c r="B88" s="11" t="s">
        <v>146</v>
      </c>
      <c r="C88" s="4" t="s">
        <v>149</v>
      </c>
      <c r="D88" s="4" t="s">
        <v>14</v>
      </c>
      <c r="E88" s="12">
        <v>1376.6</v>
      </c>
      <c r="F88" s="20">
        <v>1949.2</v>
      </c>
      <c r="G88" s="5">
        <v>3</v>
      </c>
      <c r="H88" s="6" t="s">
        <v>15</v>
      </c>
      <c r="I88" s="2" t="s">
        <v>21</v>
      </c>
      <c r="J88" s="6" t="s">
        <v>17</v>
      </c>
      <c r="K88" s="6" t="s">
        <v>22</v>
      </c>
      <c r="L88" s="5">
        <v>24</v>
      </c>
      <c r="M88" s="6" t="s">
        <v>23</v>
      </c>
      <c r="N88" s="5">
        <v>1976</v>
      </c>
      <c r="O88" s="7"/>
      <c r="P88" s="7">
        <f t="shared" si="0"/>
        <v>935616</v>
      </c>
    </row>
    <row r="89" spans="1:18" s="45" customFormat="1" ht="22.5" x14ac:dyDescent="0.25">
      <c r="A89" s="1">
        <v>90</v>
      </c>
      <c r="B89" s="27" t="s">
        <v>151</v>
      </c>
      <c r="C89" s="28" t="s">
        <v>149</v>
      </c>
      <c r="D89" s="28" t="s">
        <v>14</v>
      </c>
      <c r="E89" s="29">
        <v>2041.6</v>
      </c>
      <c r="F89" s="46">
        <v>3295.7</v>
      </c>
      <c r="G89" s="31">
        <v>3</v>
      </c>
      <c r="H89" s="32" t="s">
        <v>15</v>
      </c>
      <c r="I89" s="33" t="s">
        <v>21</v>
      </c>
      <c r="J89" s="32" t="s">
        <v>17</v>
      </c>
      <c r="K89" s="32" t="s">
        <v>22</v>
      </c>
      <c r="L89" s="31">
        <v>37</v>
      </c>
      <c r="M89" s="32" t="s">
        <v>23</v>
      </c>
      <c r="N89" s="31">
        <v>1985</v>
      </c>
      <c r="O89" s="34"/>
      <c r="P89" s="34">
        <f t="shared" ref="P89" si="1">F89*480</f>
        <v>1581936</v>
      </c>
    </row>
    <row r="90" spans="1:18" s="44" customFormat="1" ht="22.5" x14ac:dyDescent="0.25">
      <c r="A90" s="35">
        <v>91</v>
      </c>
      <c r="B90" s="36" t="s">
        <v>147</v>
      </c>
      <c r="C90" s="37" t="s">
        <v>149</v>
      </c>
      <c r="D90" s="37" t="s">
        <v>14</v>
      </c>
      <c r="E90" s="38">
        <v>1173.3499999999999</v>
      </c>
      <c r="F90" s="39">
        <v>1807.4</v>
      </c>
      <c r="G90" s="40">
        <v>3</v>
      </c>
      <c r="H90" s="41" t="s">
        <v>15</v>
      </c>
      <c r="I90" s="42" t="s">
        <v>21</v>
      </c>
      <c r="J90" s="41" t="s">
        <v>17</v>
      </c>
      <c r="K90" s="41" t="s">
        <v>22</v>
      </c>
      <c r="L90" s="40">
        <v>18</v>
      </c>
      <c r="M90" s="41" t="s">
        <v>23</v>
      </c>
      <c r="N90" s="40">
        <v>1976</v>
      </c>
      <c r="O90" s="43"/>
      <c r="P90" s="43">
        <f t="shared" si="0"/>
        <v>867552</v>
      </c>
    </row>
    <row r="91" spans="1:18" s="44" customFormat="1" ht="22.5" x14ac:dyDescent="0.25">
      <c r="A91" s="1">
        <v>92</v>
      </c>
      <c r="B91" s="36" t="s">
        <v>148</v>
      </c>
      <c r="C91" s="37" t="s">
        <v>149</v>
      </c>
      <c r="D91" s="37" t="s">
        <v>14</v>
      </c>
      <c r="E91" s="38">
        <v>1497.4</v>
      </c>
      <c r="F91" s="39">
        <v>2203.3000000000002</v>
      </c>
      <c r="G91" s="40">
        <v>3</v>
      </c>
      <c r="H91" s="41" t="s">
        <v>15</v>
      </c>
      <c r="I91" s="42" t="s">
        <v>21</v>
      </c>
      <c r="J91" s="41" t="s">
        <v>17</v>
      </c>
      <c r="K91" s="41" t="s">
        <v>22</v>
      </c>
      <c r="L91" s="40">
        <v>36</v>
      </c>
      <c r="M91" s="41" t="s">
        <v>23</v>
      </c>
      <c r="N91" s="40">
        <v>1963</v>
      </c>
      <c r="O91" s="43" t="s">
        <v>125</v>
      </c>
      <c r="P91" s="43">
        <f t="shared" si="0"/>
        <v>1057584</v>
      </c>
    </row>
    <row r="92" spans="1:18" s="26" customFormat="1" ht="22.5" x14ac:dyDescent="0.25">
      <c r="A92" s="1">
        <v>93</v>
      </c>
      <c r="B92" s="36" t="s">
        <v>152</v>
      </c>
      <c r="C92" s="37" t="s">
        <v>149</v>
      </c>
      <c r="D92" s="37" t="s">
        <v>14</v>
      </c>
      <c r="E92" s="38">
        <v>1592.05</v>
      </c>
      <c r="F92" s="39">
        <v>2395</v>
      </c>
      <c r="G92" s="40">
        <v>3</v>
      </c>
      <c r="H92" s="41" t="s">
        <v>15</v>
      </c>
      <c r="I92" s="42" t="s">
        <v>21</v>
      </c>
      <c r="J92" s="41" t="s">
        <v>17</v>
      </c>
      <c r="K92" s="41" t="s">
        <v>22</v>
      </c>
      <c r="L92" s="40">
        <v>24</v>
      </c>
      <c r="M92" s="41" t="s">
        <v>23</v>
      </c>
      <c r="N92" s="40">
        <v>1988</v>
      </c>
      <c r="O92" s="43" t="s">
        <v>125</v>
      </c>
      <c r="P92" s="43">
        <f t="shared" si="0"/>
        <v>1149600</v>
      </c>
      <c r="Q92" s="44"/>
      <c r="R92" s="44"/>
    </row>
    <row r="93" spans="1:18" ht="12.75" customHeight="1" x14ac:dyDescent="0.25">
      <c r="A93" s="47" t="s">
        <v>96</v>
      </c>
      <c r="B93" s="47"/>
      <c r="C93" s="1"/>
      <c r="D93" s="1"/>
      <c r="E93" s="2">
        <f>SUM(E2:E92)</f>
        <v>86004.910000000018</v>
      </c>
      <c r="F93" s="2">
        <f>SUM(F2:F92)</f>
        <v>116843.49999999997</v>
      </c>
      <c r="G93" s="2"/>
      <c r="H93" s="2"/>
      <c r="I93" s="2"/>
      <c r="J93" s="2"/>
      <c r="K93" s="2"/>
      <c r="L93" s="2"/>
      <c r="M93" s="2"/>
      <c r="N93" s="2"/>
      <c r="O93" s="2"/>
      <c r="P93" s="2">
        <f>SUM(P2:P92)</f>
        <v>54512808</v>
      </c>
    </row>
    <row r="94" spans="1:18" ht="12.75" customHeight="1" x14ac:dyDescent="0.25">
      <c r="E94" s="14"/>
      <c r="F94" s="22"/>
    </row>
    <row r="95" spans="1:18" ht="12.75" customHeight="1" x14ac:dyDescent="0.25">
      <c r="E95" s="14"/>
      <c r="F95" s="22"/>
    </row>
    <row r="96" spans="1:18" ht="12.75" customHeight="1" x14ac:dyDescent="0.25"/>
    <row r="97" spans="14:14" ht="12.75" customHeight="1" x14ac:dyDescent="0.25">
      <c r="N97" s="8"/>
    </row>
    <row r="98" spans="14:14" ht="12.75" customHeight="1" x14ac:dyDescent="0.25">
      <c r="N98" s="8"/>
    </row>
    <row r="99" spans="14:14" ht="12.75" customHeight="1" x14ac:dyDescent="0.25"/>
    <row r="100" spans="14:14" ht="12.75" customHeight="1" x14ac:dyDescent="0.25"/>
    <row r="101" spans="14:14" ht="12.75" customHeight="1" x14ac:dyDescent="0.25"/>
    <row r="102" spans="14:14" ht="12.75" customHeight="1" x14ac:dyDescent="0.25"/>
    <row r="103" spans="14:14" ht="12.75" customHeight="1" x14ac:dyDescent="0.25"/>
    <row r="104" spans="14:14" ht="12.75" customHeight="1" x14ac:dyDescent="0.25"/>
    <row r="105" spans="14:14" ht="12.75" customHeight="1" x14ac:dyDescent="0.25"/>
    <row r="106" spans="14:14" ht="12.75" customHeight="1" x14ac:dyDescent="0.25"/>
    <row r="107" spans="14:14" ht="12.75" customHeight="1" x14ac:dyDescent="0.25"/>
    <row r="108" spans="14:14" ht="12.75" customHeight="1" x14ac:dyDescent="0.25"/>
    <row r="109" spans="14:14" ht="12.75" customHeight="1" x14ac:dyDescent="0.25"/>
    <row r="110" spans="14:14" ht="12.75" customHeight="1" x14ac:dyDescent="0.25"/>
    <row r="111" spans="14:14" ht="12.75" customHeight="1" x14ac:dyDescent="0.25"/>
    <row r="112" spans="14:14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</sheetData>
  <autoFilter ref="A1:P93" xr:uid="{00000000-0009-0000-0000-000000000000}"/>
  <sortState xmlns:xlrd2="http://schemas.microsoft.com/office/spreadsheetml/2017/richdata2" ref="B2:P72">
    <sortCondition ref="B2:B72"/>
  </sortState>
  <mergeCells count="1">
    <mergeCell ref="A93:B93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32"/>
  <sheetViews>
    <sheetView workbookViewId="0">
      <selection activeCell="Q14" sqref="Q14"/>
    </sheetView>
  </sheetViews>
  <sheetFormatPr defaultRowHeight="11.25" x14ac:dyDescent="0.25"/>
  <cols>
    <col min="1" max="1" width="5.7109375" style="13" customWidth="1"/>
    <col min="2" max="2" width="15.140625" style="3" customWidth="1"/>
    <col min="3" max="3" width="13.42578125" style="3" customWidth="1"/>
    <col min="4" max="4" width="7.7109375" style="3" customWidth="1"/>
    <col min="5" max="5" width="7.85546875" style="3" customWidth="1"/>
    <col min="6" max="6" width="7.85546875" style="23" customWidth="1"/>
    <col min="7" max="7" width="5.7109375" style="8" customWidth="1"/>
    <col min="8" max="8" width="5.5703125" style="15" customWidth="1"/>
    <col min="9" max="9" width="6.28515625" style="3" customWidth="1"/>
    <col min="10" max="10" width="9.140625" style="15" customWidth="1"/>
    <col min="11" max="11" width="5.42578125" style="15" customWidth="1"/>
    <col min="12" max="12" width="6.5703125" style="15" customWidth="1"/>
    <col min="13" max="13" width="5.7109375" style="15" customWidth="1"/>
    <col min="14" max="14" width="5.85546875" style="15" customWidth="1"/>
    <col min="15" max="15" width="9.140625" style="8"/>
    <col min="16" max="16" width="9.140625" style="8" customWidth="1"/>
    <col min="17" max="252" width="9.140625" style="8"/>
    <col min="253" max="253" width="5.7109375" style="8" customWidth="1"/>
    <col min="254" max="254" width="15.140625" style="8" customWidth="1"/>
    <col min="255" max="255" width="13.42578125" style="8" customWidth="1"/>
    <col min="256" max="256" width="7.7109375" style="8" customWidth="1"/>
    <col min="257" max="257" width="7.85546875" style="8" customWidth="1"/>
    <col min="258" max="258" width="5.7109375" style="8" customWidth="1"/>
    <col min="259" max="259" width="5.5703125" style="8" customWidth="1"/>
    <col min="260" max="260" width="6.28515625" style="8" customWidth="1"/>
    <col min="261" max="261" width="9.140625" style="8" customWidth="1"/>
    <col min="262" max="262" width="5.42578125" style="8" customWidth="1"/>
    <col min="263" max="263" width="6.5703125" style="8" customWidth="1"/>
    <col min="264" max="264" width="5.7109375" style="8" customWidth="1"/>
    <col min="265" max="265" width="9.140625" style="8" customWidth="1"/>
    <col min="266" max="508" width="9.140625" style="8"/>
    <col min="509" max="509" width="5.7109375" style="8" customWidth="1"/>
    <col min="510" max="510" width="15.140625" style="8" customWidth="1"/>
    <col min="511" max="511" width="13.42578125" style="8" customWidth="1"/>
    <col min="512" max="512" width="7.7109375" style="8" customWidth="1"/>
    <col min="513" max="513" width="7.85546875" style="8" customWidth="1"/>
    <col min="514" max="514" width="5.7109375" style="8" customWidth="1"/>
    <col min="515" max="515" width="5.5703125" style="8" customWidth="1"/>
    <col min="516" max="516" width="6.28515625" style="8" customWidth="1"/>
    <col min="517" max="517" width="9.140625" style="8" customWidth="1"/>
    <col min="518" max="518" width="5.42578125" style="8" customWidth="1"/>
    <col min="519" max="519" width="6.5703125" style="8" customWidth="1"/>
    <col min="520" max="520" width="5.7109375" style="8" customWidth="1"/>
    <col min="521" max="521" width="9.140625" style="8" customWidth="1"/>
    <col min="522" max="764" width="9.140625" style="8"/>
    <col min="765" max="765" width="5.7109375" style="8" customWidth="1"/>
    <col min="766" max="766" width="15.140625" style="8" customWidth="1"/>
    <col min="767" max="767" width="13.42578125" style="8" customWidth="1"/>
    <col min="768" max="768" width="7.7109375" style="8" customWidth="1"/>
    <col min="769" max="769" width="7.85546875" style="8" customWidth="1"/>
    <col min="770" max="770" width="5.7109375" style="8" customWidth="1"/>
    <col min="771" max="771" width="5.5703125" style="8" customWidth="1"/>
    <col min="772" max="772" width="6.28515625" style="8" customWidth="1"/>
    <col min="773" max="773" width="9.140625" style="8" customWidth="1"/>
    <col min="774" max="774" width="5.42578125" style="8" customWidth="1"/>
    <col min="775" max="775" width="6.5703125" style="8" customWidth="1"/>
    <col min="776" max="776" width="5.7109375" style="8" customWidth="1"/>
    <col min="777" max="777" width="9.140625" style="8" customWidth="1"/>
    <col min="778" max="1020" width="9.140625" style="8"/>
    <col min="1021" max="1021" width="5.7109375" style="8" customWidth="1"/>
    <col min="1022" max="1022" width="15.140625" style="8" customWidth="1"/>
    <col min="1023" max="1023" width="13.42578125" style="8" customWidth="1"/>
    <col min="1024" max="1024" width="7.7109375" style="8" customWidth="1"/>
    <col min="1025" max="1025" width="7.85546875" style="8" customWidth="1"/>
    <col min="1026" max="1026" width="5.7109375" style="8" customWidth="1"/>
    <col min="1027" max="1027" width="5.5703125" style="8" customWidth="1"/>
    <col min="1028" max="1028" width="6.28515625" style="8" customWidth="1"/>
    <col min="1029" max="1029" width="9.140625" style="8" customWidth="1"/>
    <col min="1030" max="1030" width="5.42578125" style="8" customWidth="1"/>
    <col min="1031" max="1031" width="6.5703125" style="8" customWidth="1"/>
    <col min="1032" max="1032" width="5.7109375" style="8" customWidth="1"/>
    <col min="1033" max="1033" width="9.140625" style="8" customWidth="1"/>
    <col min="1034" max="1276" width="9.140625" style="8"/>
    <col min="1277" max="1277" width="5.7109375" style="8" customWidth="1"/>
    <col min="1278" max="1278" width="15.140625" style="8" customWidth="1"/>
    <col min="1279" max="1279" width="13.42578125" style="8" customWidth="1"/>
    <col min="1280" max="1280" width="7.7109375" style="8" customWidth="1"/>
    <col min="1281" max="1281" width="7.85546875" style="8" customWidth="1"/>
    <col min="1282" max="1282" width="5.7109375" style="8" customWidth="1"/>
    <col min="1283" max="1283" width="5.5703125" style="8" customWidth="1"/>
    <col min="1284" max="1284" width="6.28515625" style="8" customWidth="1"/>
    <col min="1285" max="1285" width="9.140625" style="8" customWidth="1"/>
    <col min="1286" max="1286" width="5.42578125" style="8" customWidth="1"/>
    <col min="1287" max="1287" width="6.5703125" style="8" customWidth="1"/>
    <col min="1288" max="1288" width="5.7109375" style="8" customWidth="1"/>
    <col min="1289" max="1289" width="9.140625" style="8" customWidth="1"/>
    <col min="1290" max="1532" width="9.140625" style="8"/>
    <col min="1533" max="1533" width="5.7109375" style="8" customWidth="1"/>
    <col min="1534" max="1534" width="15.140625" style="8" customWidth="1"/>
    <col min="1535" max="1535" width="13.42578125" style="8" customWidth="1"/>
    <col min="1536" max="1536" width="7.7109375" style="8" customWidth="1"/>
    <col min="1537" max="1537" width="7.85546875" style="8" customWidth="1"/>
    <col min="1538" max="1538" width="5.7109375" style="8" customWidth="1"/>
    <col min="1539" max="1539" width="5.5703125" style="8" customWidth="1"/>
    <col min="1540" max="1540" width="6.28515625" style="8" customWidth="1"/>
    <col min="1541" max="1541" width="9.140625" style="8" customWidth="1"/>
    <col min="1542" max="1542" width="5.42578125" style="8" customWidth="1"/>
    <col min="1543" max="1543" width="6.5703125" style="8" customWidth="1"/>
    <col min="1544" max="1544" width="5.7109375" style="8" customWidth="1"/>
    <col min="1545" max="1545" width="9.140625" style="8" customWidth="1"/>
    <col min="1546" max="1788" width="9.140625" style="8"/>
    <col min="1789" max="1789" width="5.7109375" style="8" customWidth="1"/>
    <col min="1790" max="1790" width="15.140625" style="8" customWidth="1"/>
    <col min="1791" max="1791" width="13.42578125" style="8" customWidth="1"/>
    <col min="1792" max="1792" width="7.7109375" style="8" customWidth="1"/>
    <col min="1793" max="1793" width="7.85546875" style="8" customWidth="1"/>
    <col min="1794" max="1794" width="5.7109375" style="8" customWidth="1"/>
    <col min="1795" max="1795" width="5.5703125" style="8" customWidth="1"/>
    <col min="1796" max="1796" width="6.28515625" style="8" customWidth="1"/>
    <col min="1797" max="1797" width="9.140625" style="8" customWidth="1"/>
    <col min="1798" max="1798" width="5.42578125" style="8" customWidth="1"/>
    <col min="1799" max="1799" width="6.5703125" style="8" customWidth="1"/>
    <col min="1800" max="1800" width="5.7109375" style="8" customWidth="1"/>
    <col min="1801" max="1801" width="9.140625" style="8" customWidth="1"/>
    <col min="1802" max="2044" width="9.140625" style="8"/>
    <col min="2045" max="2045" width="5.7109375" style="8" customWidth="1"/>
    <col min="2046" max="2046" width="15.140625" style="8" customWidth="1"/>
    <col min="2047" max="2047" width="13.42578125" style="8" customWidth="1"/>
    <col min="2048" max="2048" width="7.7109375" style="8" customWidth="1"/>
    <col min="2049" max="2049" width="7.85546875" style="8" customWidth="1"/>
    <col min="2050" max="2050" width="5.7109375" style="8" customWidth="1"/>
    <col min="2051" max="2051" width="5.5703125" style="8" customWidth="1"/>
    <col min="2052" max="2052" width="6.28515625" style="8" customWidth="1"/>
    <col min="2053" max="2053" width="9.140625" style="8" customWidth="1"/>
    <col min="2054" max="2054" width="5.42578125" style="8" customWidth="1"/>
    <col min="2055" max="2055" width="6.5703125" style="8" customWidth="1"/>
    <col min="2056" max="2056" width="5.7109375" style="8" customWidth="1"/>
    <col min="2057" max="2057" width="9.140625" style="8" customWidth="1"/>
    <col min="2058" max="2300" width="9.140625" style="8"/>
    <col min="2301" max="2301" width="5.7109375" style="8" customWidth="1"/>
    <col min="2302" max="2302" width="15.140625" style="8" customWidth="1"/>
    <col min="2303" max="2303" width="13.42578125" style="8" customWidth="1"/>
    <col min="2304" max="2304" width="7.7109375" style="8" customWidth="1"/>
    <col min="2305" max="2305" width="7.85546875" style="8" customWidth="1"/>
    <col min="2306" max="2306" width="5.7109375" style="8" customWidth="1"/>
    <col min="2307" max="2307" width="5.5703125" style="8" customWidth="1"/>
    <col min="2308" max="2308" width="6.28515625" style="8" customWidth="1"/>
    <col min="2309" max="2309" width="9.140625" style="8" customWidth="1"/>
    <col min="2310" max="2310" width="5.42578125" style="8" customWidth="1"/>
    <col min="2311" max="2311" width="6.5703125" style="8" customWidth="1"/>
    <col min="2312" max="2312" width="5.7109375" style="8" customWidth="1"/>
    <col min="2313" max="2313" width="9.140625" style="8" customWidth="1"/>
    <col min="2314" max="2556" width="9.140625" style="8"/>
    <col min="2557" max="2557" width="5.7109375" style="8" customWidth="1"/>
    <col min="2558" max="2558" width="15.140625" style="8" customWidth="1"/>
    <col min="2559" max="2559" width="13.42578125" style="8" customWidth="1"/>
    <col min="2560" max="2560" width="7.7109375" style="8" customWidth="1"/>
    <col min="2561" max="2561" width="7.85546875" style="8" customWidth="1"/>
    <col min="2562" max="2562" width="5.7109375" style="8" customWidth="1"/>
    <col min="2563" max="2563" width="5.5703125" style="8" customWidth="1"/>
    <col min="2564" max="2564" width="6.28515625" style="8" customWidth="1"/>
    <col min="2565" max="2565" width="9.140625" style="8" customWidth="1"/>
    <col min="2566" max="2566" width="5.42578125" style="8" customWidth="1"/>
    <col min="2567" max="2567" width="6.5703125" style="8" customWidth="1"/>
    <col min="2568" max="2568" width="5.7109375" style="8" customWidth="1"/>
    <col min="2569" max="2569" width="9.140625" style="8" customWidth="1"/>
    <col min="2570" max="2812" width="9.140625" style="8"/>
    <col min="2813" max="2813" width="5.7109375" style="8" customWidth="1"/>
    <col min="2814" max="2814" width="15.140625" style="8" customWidth="1"/>
    <col min="2815" max="2815" width="13.42578125" style="8" customWidth="1"/>
    <col min="2816" max="2816" width="7.7109375" style="8" customWidth="1"/>
    <col min="2817" max="2817" width="7.85546875" style="8" customWidth="1"/>
    <col min="2818" max="2818" width="5.7109375" style="8" customWidth="1"/>
    <col min="2819" max="2819" width="5.5703125" style="8" customWidth="1"/>
    <col min="2820" max="2820" width="6.28515625" style="8" customWidth="1"/>
    <col min="2821" max="2821" width="9.140625" style="8" customWidth="1"/>
    <col min="2822" max="2822" width="5.42578125" style="8" customWidth="1"/>
    <col min="2823" max="2823" width="6.5703125" style="8" customWidth="1"/>
    <col min="2824" max="2824" width="5.7109375" style="8" customWidth="1"/>
    <col min="2825" max="2825" width="9.140625" style="8" customWidth="1"/>
    <col min="2826" max="3068" width="9.140625" style="8"/>
    <col min="3069" max="3069" width="5.7109375" style="8" customWidth="1"/>
    <col min="3070" max="3070" width="15.140625" style="8" customWidth="1"/>
    <col min="3071" max="3071" width="13.42578125" style="8" customWidth="1"/>
    <col min="3072" max="3072" width="7.7109375" style="8" customWidth="1"/>
    <col min="3073" max="3073" width="7.85546875" style="8" customWidth="1"/>
    <col min="3074" max="3074" width="5.7109375" style="8" customWidth="1"/>
    <col min="3075" max="3075" width="5.5703125" style="8" customWidth="1"/>
    <col min="3076" max="3076" width="6.28515625" style="8" customWidth="1"/>
    <col min="3077" max="3077" width="9.140625" style="8" customWidth="1"/>
    <col min="3078" max="3078" width="5.42578125" style="8" customWidth="1"/>
    <col min="3079" max="3079" width="6.5703125" style="8" customWidth="1"/>
    <col min="3080" max="3080" width="5.7109375" style="8" customWidth="1"/>
    <col min="3081" max="3081" width="9.140625" style="8" customWidth="1"/>
    <col min="3082" max="3324" width="9.140625" style="8"/>
    <col min="3325" max="3325" width="5.7109375" style="8" customWidth="1"/>
    <col min="3326" max="3326" width="15.140625" style="8" customWidth="1"/>
    <col min="3327" max="3327" width="13.42578125" style="8" customWidth="1"/>
    <col min="3328" max="3328" width="7.7109375" style="8" customWidth="1"/>
    <col min="3329" max="3329" width="7.85546875" style="8" customWidth="1"/>
    <col min="3330" max="3330" width="5.7109375" style="8" customWidth="1"/>
    <col min="3331" max="3331" width="5.5703125" style="8" customWidth="1"/>
    <col min="3332" max="3332" width="6.28515625" style="8" customWidth="1"/>
    <col min="3333" max="3333" width="9.140625" style="8" customWidth="1"/>
    <col min="3334" max="3334" width="5.42578125" style="8" customWidth="1"/>
    <col min="3335" max="3335" width="6.5703125" style="8" customWidth="1"/>
    <col min="3336" max="3336" width="5.7109375" style="8" customWidth="1"/>
    <col min="3337" max="3337" width="9.140625" style="8" customWidth="1"/>
    <col min="3338" max="3580" width="9.140625" style="8"/>
    <col min="3581" max="3581" width="5.7109375" style="8" customWidth="1"/>
    <col min="3582" max="3582" width="15.140625" style="8" customWidth="1"/>
    <col min="3583" max="3583" width="13.42578125" style="8" customWidth="1"/>
    <col min="3584" max="3584" width="7.7109375" style="8" customWidth="1"/>
    <col min="3585" max="3585" width="7.85546875" style="8" customWidth="1"/>
    <col min="3586" max="3586" width="5.7109375" style="8" customWidth="1"/>
    <col min="3587" max="3587" width="5.5703125" style="8" customWidth="1"/>
    <col min="3588" max="3588" width="6.28515625" style="8" customWidth="1"/>
    <col min="3589" max="3589" width="9.140625" style="8" customWidth="1"/>
    <col min="3590" max="3590" width="5.42578125" style="8" customWidth="1"/>
    <col min="3591" max="3591" width="6.5703125" style="8" customWidth="1"/>
    <col min="3592" max="3592" width="5.7109375" style="8" customWidth="1"/>
    <col min="3593" max="3593" width="9.140625" style="8" customWidth="1"/>
    <col min="3594" max="3836" width="9.140625" style="8"/>
    <col min="3837" max="3837" width="5.7109375" style="8" customWidth="1"/>
    <col min="3838" max="3838" width="15.140625" style="8" customWidth="1"/>
    <col min="3839" max="3839" width="13.42578125" style="8" customWidth="1"/>
    <col min="3840" max="3840" width="7.7109375" style="8" customWidth="1"/>
    <col min="3841" max="3841" width="7.85546875" style="8" customWidth="1"/>
    <col min="3842" max="3842" width="5.7109375" style="8" customWidth="1"/>
    <col min="3843" max="3843" width="5.5703125" style="8" customWidth="1"/>
    <col min="3844" max="3844" width="6.28515625" style="8" customWidth="1"/>
    <col min="3845" max="3845" width="9.140625" style="8" customWidth="1"/>
    <col min="3846" max="3846" width="5.42578125" style="8" customWidth="1"/>
    <col min="3847" max="3847" width="6.5703125" style="8" customWidth="1"/>
    <col min="3848" max="3848" width="5.7109375" style="8" customWidth="1"/>
    <col min="3849" max="3849" width="9.140625" style="8" customWidth="1"/>
    <col min="3850" max="4092" width="9.140625" style="8"/>
    <col min="4093" max="4093" width="5.7109375" style="8" customWidth="1"/>
    <col min="4094" max="4094" width="15.140625" style="8" customWidth="1"/>
    <col min="4095" max="4095" width="13.42578125" style="8" customWidth="1"/>
    <col min="4096" max="4096" width="7.7109375" style="8" customWidth="1"/>
    <col min="4097" max="4097" width="7.85546875" style="8" customWidth="1"/>
    <col min="4098" max="4098" width="5.7109375" style="8" customWidth="1"/>
    <col min="4099" max="4099" width="5.5703125" style="8" customWidth="1"/>
    <col min="4100" max="4100" width="6.28515625" style="8" customWidth="1"/>
    <col min="4101" max="4101" width="9.140625" style="8" customWidth="1"/>
    <col min="4102" max="4102" width="5.42578125" style="8" customWidth="1"/>
    <col min="4103" max="4103" width="6.5703125" style="8" customWidth="1"/>
    <col min="4104" max="4104" width="5.7109375" style="8" customWidth="1"/>
    <col min="4105" max="4105" width="9.140625" style="8" customWidth="1"/>
    <col min="4106" max="4348" width="9.140625" style="8"/>
    <col min="4349" max="4349" width="5.7109375" style="8" customWidth="1"/>
    <col min="4350" max="4350" width="15.140625" style="8" customWidth="1"/>
    <col min="4351" max="4351" width="13.42578125" style="8" customWidth="1"/>
    <col min="4352" max="4352" width="7.7109375" style="8" customWidth="1"/>
    <col min="4353" max="4353" width="7.85546875" style="8" customWidth="1"/>
    <col min="4354" max="4354" width="5.7109375" style="8" customWidth="1"/>
    <col min="4355" max="4355" width="5.5703125" style="8" customWidth="1"/>
    <col min="4356" max="4356" width="6.28515625" style="8" customWidth="1"/>
    <col min="4357" max="4357" width="9.140625" style="8" customWidth="1"/>
    <col min="4358" max="4358" width="5.42578125" style="8" customWidth="1"/>
    <col min="4359" max="4359" width="6.5703125" style="8" customWidth="1"/>
    <col min="4360" max="4360" width="5.7109375" style="8" customWidth="1"/>
    <col min="4361" max="4361" width="9.140625" style="8" customWidth="1"/>
    <col min="4362" max="4604" width="9.140625" style="8"/>
    <col min="4605" max="4605" width="5.7109375" style="8" customWidth="1"/>
    <col min="4606" max="4606" width="15.140625" style="8" customWidth="1"/>
    <col min="4607" max="4607" width="13.42578125" style="8" customWidth="1"/>
    <col min="4608" max="4608" width="7.7109375" style="8" customWidth="1"/>
    <col min="4609" max="4609" width="7.85546875" style="8" customWidth="1"/>
    <col min="4610" max="4610" width="5.7109375" style="8" customWidth="1"/>
    <col min="4611" max="4611" width="5.5703125" style="8" customWidth="1"/>
    <col min="4612" max="4612" width="6.28515625" style="8" customWidth="1"/>
    <col min="4613" max="4613" width="9.140625" style="8" customWidth="1"/>
    <col min="4614" max="4614" width="5.42578125" style="8" customWidth="1"/>
    <col min="4615" max="4615" width="6.5703125" style="8" customWidth="1"/>
    <col min="4616" max="4616" width="5.7109375" style="8" customWidth="1"/>
    <col min="4617" max="4617" width="9.140625" style="8" customWidth="1"/>
    <col min="4618" max="4860" width="9.140625" style="8"/>
    <col min="4861" max="4861" width="5.7109375" style="8" customWidth="1"/>
    <col min="4862" max="4862" width="15.140625" style="8" customWidth="1"/>
    <col min="4863" max="4863" width="13.42578125" style="8" customWidth="1"/>
    <col min="4864" max="4864" width="7.7109375" style="8" customWidth="1"/>
    <col min="4865" max="4865" width="7.85546875" style="8" customWidth="1"/>
    <col min="4866" max="4866" width="5.7109375" style="8" customWidth="1"/>
    <col min="4867" max="4867" width="5.5703125" style="8" customWidth="1"/>
    <col min="4868" max="4868" width="6.28515625" style="8" customWidth="1"/>
    <col min="4869" max="4869" width="9.140625" style="8" customWidth="1"/>
    <col min="4870" max="4870" width="5.42578125" style="8" customWidth="1"/>
    <col min="4871" max="4871" width="6.5703125" style="8" customWidth="1"/>
    <col min="4872" max="4872" width="5.7109375" style="8" customWidth="1"/>
    <col min="4873" max="4873" width="9.140625" style="8" customWidth="1"/>
    <col min="4874" max="5116" width="9.140625" style="8"/>
    <col min="5117" max="5117" width="5.7109375" style="8" customWidth="1"/>
    <col min="5118" max="5118" width="15.140625" style="8" customWidth="1"/>
    <col min="5119" max="5119" width="13.42578125" style="8" customWidth="1"/>
    <col min="5120" max="5120" width="7.7109375" style="8" customWidth="1"/>
    <col min="5121" max="5121" width="7.85546875" style="8" customWidth="1"/>
    <col min="5122" max="5122" width="5.7109375" style="8" customWidth="1"/>
    <col min="5123" max="5123" width="5.5703125" style="8" customWidth="1"/>
    <col min="5124" max="5124" width="6.28515625" style="8" customWidth="1"/>
    <col min="5125" max="5125" width="9.140625" style="8" customWidth="1"/>
    <col min="5126" max="5126" width="5.42578125" style="8" customWidth="1"/>
    <col min="5127" max="5127" width="6.5703125" style="8" customWidth="1"/>
    <col min="5128" max="5128" width="5.7109375" style="8" customWidth="1"/>
    <col min="5129" max="5129" width="9.140625" style="8" customWidth="1"/>
    <col min="5130" max="5372" width="9.140625" style="8"/>
    <col min="5373" max="5373" width="5.7109375" style="8" customWidth="1"/>
    <col min="5374" max="5374" width="15.140625" style="8" customWidth="1"/>
    <col min="5375" max="5375" width="13.42578125" style="8" customWidth="1"/>
    <col min="5376" max="5376" width="7.7109375" style="8" customWidth="1"/>
    <col min="5377" max="5377" width="7.85546875" style="8" customWidth="1"/>
    <col min="5378" max="5378" width="5.7109375" style="8" customWidth="1"/>
    <col min="5379" max="5379" width="5.5703125" style="8" customWidth="1"/>
    <col min="5380" max="5380" width="6.28515625" style="8" customWidth="1"/>
    <col min="5381" max="5381" width="9.140625" style="8" customWidth="1"/>
    <col min="5382" max="5382" width="5.42578125" style="8" customWidth="1"/>
    <col min="5383" max="5383" width="6.5703125" style="8" customWidth="1"/>
    <col min="5384" max="5384" width="5.7109375" style="8" customWidth="1"/>
    <col min="5385" max="5385" width="9.140625" style="8" customWidth="1"/>
    <col min="5386" max="5628" width="9.140625" style="8"/>
    <col min="5629" max="5629" width="5.7109375" style="8" customWidth="1"/>
    <col min="5630" max="5630" width="15.140625" style="8" customWidth="1"/>
    <col min="5631" max="5631" width="13.42578125" style="8" customWidth="1"/>
    <col min="5632" max="5632" width="7.7109375" style="8" customWidth="1"/>
    <col min="5633" max="5633" width="7.85546875" style="8" customWidth="1"/>
    <col min="5634" max="5634" width="5.7109375" style="8" customWidth="1"/>
    <col min="5635" max="5635" width="5.5703125" style="8" customWidth="1"/>
    <col min="5636" max="5636" width="6.28515625" style="8" customWidth="1"/>
    <col min="5637" max="5637" width="9.140625" style="8" customWidth="1"/>
    <col min="5638" max="5638" width="5.42578125" style="8" customWidth="1"/>
    <col min="5639" max="5639" width="6.5703125" style="8" customWidth="1"/>
    <col min="5640" max="5640" width="5.7109375" style="8" customWidth="1"/>
    <col min="5641" max="5641" width="9.140625" style="8" customWidth="1"/>
    <col min="5642" max="5884" width="9.140625" style="8"/>
    <col min="5885" max="5885" width="5.7109375" style="8" customWidth="1"/>
    <col min="5886" max="5886" width="15.140625" style="8" customWidth="1"/>
    <col min="5887" max="5887" width="13.42578125" style="8" customWidth="1"/>
    <col min="5888" max="5888" width="7.7109375" style="8" customWidth="1"/>
    <col min="5889" max="5889" width="7.85546875" style="8" customWidth="1"/>
    <col min="5890" max="5890" width="5.7109375" style="8" customWidth="1"/>
    <col min="5891" max="5891" width="5.5703125" style="8" customWidth="1"/>
    <col min="5892" max="5892" width="6.28515625" style="8" customWidth="1"/>
    <col min="5893" max="5893" width="9.140625" style="8" customWidth="1"/>
    <col min="5894" max="5894" width="5.42578125" style="8" customWidth="1"/>
    <col min="5895" max="5895" width="6.5703125" style="8" customWidth="1"/>
    <col min="5896" max="5896" width="5.7109375" style="8" customWidth="1"/>
    <col min="5897" max="5897" width="9.140625" style="8" customWidth="1"/>
    <col min="5898" max="6140" width="9.140625" style="8"/>
    <col min="6141" max="6141" width="5.7109375" style="8" customWidth="1"/>
    <col min="6142" max="6142" width="15.140625" style="8" customWidth="1"/>
    <col min="6143" max="6143" width="13.42578125" style="8" customWidth="1"/>
    <col min="6144" max="6144" width="7.7109375" style="8" customWidth="1"/>
    <col min="6145" max="6145" width="7.85546875" style="8" customWidth="1"/>
    <col min="6146" max="6146" width="5.7109375" style="8" customWidth="1"/>
    <col min="6147" max="6147" width="5.5703125" style="8" customWidth="1"/>
    <col min="6148" max="6148" width="6.28515625" style="8" customWidth="1"/>
    <col min="6149" max="6149" width="9.140625" style="8" customWidth="1"/>
    <col min="6150" max="6150" width="5.42578125" style="8" customWidth="1"/>
    <col min="6151" max="6151" width="6.5703125" style="8" customWidth="1"/>
    <col min="6152" max="6152" width="5.7109375" style="8" customWidth="1"/>
    <col min="6153" max="6153" width="9.140625" style="8" customWidth="1"/>
    <col min="6154" max="6396" width="9.140625" style="8"/>
    <col min="6397" max="6397" width="5.7109375" style="8" customWidth="1"/>
    <col min="6398" max="6398" width="15.140625" style="8" customWidth="1"/>
    <col min="6399" max="6399" width="13.42578125" style="8" customWidth="1"/>
    <col min="6400" max="6400" width="7.7109375" style="8" customWidth="1"/>
    <col min="6401" max="6401" width="7.85546875" style="8" customWidth="1"/>
    <col min="6402" max="6402" width="5.7109375" style="8" customWidth="1"/>
    <col min="6403" max="6403" width="5.5703125" style="8" customWidth="1"/>
    <col min="6404" max="6404" width="6.28515625" style="8" customWidth="1"/>
    <col min="6405" max="6405" width="9.140625" style="8" customWidth="1"/>
    <col min="6406" max="6406" width="5.42578125" style="8" customWidth="1"/>
    <col min="6407" max="6407" width="6.5703125" style="8" customWidth="1"/>
    <col min="6408" max="6408" width="5.7109375" style="8" customWidth="1"/>
    <col min="6409" max="6409" width="9.140625" style="8" customWidth="1"/>
    <col min="6410" max="6652" width="9.140625" style="8"/>
    <col min="6653" max="6653" width="5.7109375" style="8" customWidth="1"/>
    <col min="6654" max="6654" width="15.140625" style="8" customWidth="1"/>
    <col min="6655" max="6655" width="13.42578125" style="8" customWidth="1"/>
    <col min="6656" max="6656" width="7.7109375" style="8" customWidth="1"/>
    <col min="6657" max="6657" width="7.85546875" style="8" customWidth="1"/>
    <col min="6658" max="6658" width="5.7109375" style="8" customWidth="1"/>
    <col min="6659" max="6659" width="5.5703125" style="8" customWidth="1"/>
    <col min="6660" max="6660" width="6.28515625" style="8" customWidth="1"/>
    <col min="6661" max="6661" width="9.140625" style="8" customWidth="1"/>
    <col min="6662" max="6662" width="5.42578125" style="8" customWidth="1"/>
    <col min="6663" max="6663" width="6.5703125" style="8" customWidth="1"/>
    <col min="6664" max="6664" width="5.7109375" style="8" customWidth="1"/>
    <col min="6665" max="6665" width="9.140625" style="8" customWidth="1"/>
    <col min="6666" max="6908" width="9.140625" style="8"/>
    <col min="6909" max="6909" width="5.7109375" style="8" customWidth="1"/>
    <col min="6910" max="6910" width="15.140625" style="8" customWidth="1"/>
    <col min="6911" max="6911" width="13.42578125" style="8" customWidth="1"/>
    <col min="6912" max="6912" width="7.7109375" style="8" customWidth="1"/>
    <col min="6913" max="6913" width="7.85546875" style="8" customWidth="1"/>
    <col min="6914" max="6914" width="5.7109375" style="8" customWidth="1"/>
    <col min="6915" max="6915" width="5.5703125" style="8" customWidth="1"/>
    <col min="6916" max="6916" width="6.28515625" style="8" customWidth="1"/>
    <col min="6917" max="6917" width="9.140625" style="8" customWidth="1"/>
    <col min="6918" max="6918" width="5.42578125" style="8" customWidth="1"/>
    <col min="6919" max="6919" width="6.5703125" style="8" customWidth="1"/>
    <col min="6920" max="6920" width="5.7109375" style="8" customWidth="1"/>
    <col min="6921" max="6921" width="9.140625" style="8" customWidth="1"/>
    <col min="6922" max="7164" width="9.140625" style="8"/>
    <col min="7165" max="7165" width="5.7109375" style="8" customWidth="1"/>
    <col min="7166" max="7166" width="15.140625" style="8" customWidth="1"/>
    <col min="7167" max="7167" width="13.42578125" style="8" customWidth="1"/>
    <col min="7168" max="7168" width="7.7109375" style="8" customWidth="1"/>
    <col min="7169" max="7169" width="7.85546875" style="8" customWidth="1"/>
    <col min="7170" max="7170" width="5.7109375" style="8" customWidth="1"/>
    <col min="7171" max="7171" width="5.5703125" style="8" customWidth="1"/>
    <col min="7172" max="7172" width="6.28515625" style="8" customWidth="1"/>
    <col min="7173" max="7173" width="9.140625" style="8" customWidth="1"/>
    <col min="7174" max="7174" width="5.42578125" style="8" customWidth="1"/>
    <col min="7175" max="7175" width="6.5703125" style="8" customWidth="1"/>
    <col min="7176" max="7176" width="5.7109375" style="8" customWidth="1"/>
    <col min="7177" max="7177" width="9.140625" style="8" customWidth="1"/>
    <col min="7178" max="7420" width="9.140625" style="8"/>
    <col min="7421" max="7421" width="5.7109375" style="8" customWidth="1"/>
    <col min="7422" max="7422" width="15.140625" style="8" customWidth="1"/>
    <col min="7423" max="7423" width="13.42578125" style="8" customWidth="1"/>
    <col min="7424" max="7424" width="7.7109375" style="8" customWidth="1"/>
    <col min="7425" max="7425" width="7.85546875" style="8" customWidth="1"/>
    <col min="7426" max="7426" width="5.7109375" style="8" customWidth="1"/>
    <col min="7427" max="7427" width="5.5703125" style="8" customWidth="1"/>
    <col min="7428" max="7428" width="6.28515625" style="8" customWidth="1"/>
    <col min="7429" max="7429" width="9.140625" style="8" customWidth="1"/>
    <col min="7430" max="7430" width="5.42578125" style="8" customWidth="1"/>
    <col min="7431" max="7431" width="6.5703125" style="8" customWidth="1"/>
    <col min="7432" max="7432" width="5.7109375" style="8" customWidth="1"/>
    <col min="7433" max="7433" width="9.140625" style="8" customWidth="1"/>
    <col min="7434" max="7676" width="9.140625" style="8"/>
    <col min="7677" max="7677" width="5.7109375" style="8" customWidth="1"/>
    <col min="7678" max="7678" width="15.140625" style="8" customWidth="1"/>
    <col min="7679" max="7679" width="13.42578125" style="8" customWidth="1"/>
    <col min="7680" max="7680" width="7.7109375" style="8" customWidth="1"/>
    <col min="7681" max="7681" width="7.85546875" style="8" customWidth="1"/>
    <col min="7682" max="7682" width="5.7109375" style="8" customWidth="1"/>
    <col min="7683" max="7683" width="5.5703125" style="8" customWidth="1"/>
    <col min="7684" max="7684" width="6.28515625" style="8" customWidth="1"/>
    <col min="7685" max="7685" width="9.140625" style="8" customWidth="1"/>
    <col min="7686" max="7686" width="5.42578125" style="8" customWidth="1"/>
    <col min="7687" max="7687" width="6.5703125" style="8" customWidth="1"/>
    <col min="7688" max="7688" width="5.7109375" style="8" customWidth="1"/>
    <col min="7689" max="7689" width="9.140625" style="8" customWidth="1"/>
    <col min="7690" max="7932" width="9.140625" style="8"/>
    <col min="7933" max="7933" width="5.7109375" style="8" customWidth="1"/>
    <col min="7934" max="7934" width="15.140625" style="8" customWidth="1"/>
    <col min="7935" max="7935" width="13.42578125" style="8" customWidth="1"/>
    <col min="7936" max="7936" width="7.7109375" style="8" customWidth="1"/>
    <col min="7937" max="7937" width="7.85546875" style="8" customWidth="1"/>
    <col min="7938" max="7938" width="5.7109375" style="8" customWidth="1"/>
    <col min="7939" max="7939" width="5.5703125" style="8" customWidth="1"/>
    <col min="7940" max="7940" width="6.28515625" style="8" customWidth="1"/>
    <col min="7941" max="7941" width="9.140625" style="8" customWidth="1"/>
    <col min="7942" max="7942" width="5.42578125" style="8" customWidth="1"/>
    <col min="7943" max="7943" width="6.5703125" style="8" customWidth="1"/>
    <col min="7944" max="7944" width="5.7109375" style="8" customWidth="1"/>
    <col min="7945" max="7945" width="9.140625" style="8" customWidth="1"/>
    <col min="7946" max="8188" width="9.140625" style="8"/>
    <col min="8189" max="8189" width="5.7109375" style="8" customWidth="1"/>
    <col min="8190" max="8190" width="15.140625" style="8" customWidth="1"/>
    <col min="8191" max="8191" width="13.42578125" style="8" customWidth="1"/>
    <col min="8192" max="8192" width="7.7109375" style="8" customWidth="1"/>
    <col min="8193" max="8193" width="7.85546875" style="8" customWidth="1"/>
    <col min="8194" max="8194" width="5.7109375" style="8" customWidth="1"/>
    <col min="8195" max="8195" width="5.5703125" style="8" customWidth="1"/>
    <col min="8196" max="8196" width="6.28515625" style="8" customWidth="1"/>
    <col min="8197" max="8197" width="9.140625" style="8" customWidth="1"/>
    <col min="8198" max="8198" width="5.42578125" style="8" customWidth="1"/>
    <col min="8199" max="8199" width="6.5703125" style="8" customWidth="1"/>
    <col min="8200" max="8200" width="5.7109375" style="8" customWidth="1"/>
    <col min="8201" max="8201" width="9.140625" style="8" customWidth="1"/>
    <col min="8202" max="8444" width="9.140625" style="8"/>
    <col min="8445" max="8445" width="5.7109375" style="8" customWidth="1"/>
    <col min="8446" max="8446" width="15.140625" style="8" customWidth="1"/>
    <col min="8447" max="8447" width="13.42578125" style="8" customWidth="1"/>
    <col min="8448" max="8448" width="7.7109375" style="8" customWidth="1"/>
    <col min="8449" max="8449" width="7.85546875" style="8" customWidth="1"/>
    <col min="8450" max="8450" width="5.7109375" style="8" customWidth="1"/>
    <col min="8451" max="8451" width="5.5703125" style="8" customWidth="1"/>
    <col min="8452" max="8452" width="6.28515625" style="8" customWidth="1"/>
    <col min="8453" max="8453" width="9.140625" style="8" customWidth="1"/>
    <col min="8454" max="8454" width="5.42578125" style="8" customWidth="1"/>
    <col min="8455" max="8455" width="6.5703125" style="8" customWidth="1"/>
    <col min="8456" max="8456" width="5.7109375" style="8" customWidth="1"/>
    <col min="8457" max="8457" width="9.140625" style="8" customWidth="1"/>
    <col min="8458" max="8700" width="9.140625" style="8"/>
    <col min="8701" max="8701" width="5.7109375" style="8" customWidth="1"/>
    <col min="8702" max="8702" width="15.140625" style="8" customWidth="1"/>
    <col min="8703" max="8703" width="13.42578125" style="8" customWidth="1"/>
    <col min="8704" max="8704" width="7.7109375" style="8" customWidth="1"/>
    <col min="8705" max="8705" width="7.85546875" style="8" customWidth="1"/>
    <col min="8706" max="8706" width="5.7109375" style="8" customWidth="1"/>
    <col min="8707" max="8707" width="5.5703125" style="8" customWidth="1"/>
    <col min="8708" max="8708" width="6.28515625" style="8" customWidth="1"/>
    <col min="8709" max="8709" width="9.140625" style="8" customWidth="1"/>
    <col min="8710" max="8710" width="5.42578125" style="8" customWidth="1"/>
    <col min="8711" max="8711" width="6.5703125" style="8" customWidth="1"/>
    <col min="8712" max="8712" width="5.7109375" style="8" customWidth="1"/>
    <col min="8713" max="8713" width="9.140625" style="8" customWidth="1"/>
    <col min="8714" max="8956" width="9.140625" style="8"/>
    <col min="8957" max="8957" width="5.7109375" style="8" customWidth="1"/>
    <col min="8958" max="8958" width="15.140625" style="8" customWidth="1"/>
    <col min="8959" max="8959" width="13.42578125" style="8" customWidth="1"/>
    <col min="8960" max="8960" width="7.7109375" style="8" customWidth="1"/>
    <col min="8961" max="8961" width="7.85546875" style="8" customWidth="1"/>
    <col min="8962" max="8962" width="5.7109375" style="8" customWidth="1"/>
    <col min="8963" max="8963" width="5.5703125" style="8" customWidth="1"/>
    <col min="8964" max="8964" width="6.28515625" style="8" customWidth="1"/>
    <col min="8965" max="8965" width="9.140625" style="8" customWidth="1"/>
    <col min="8966" max="8966" width="5.42578125" style="8" customWidth="1"/>
    <col min="8967" max="8967" width="6.5703125" style="8" customWidth="1"/>
    <col min="8968" max="8968" width="5.7109375" style="8" customWidth="1"/>
    <col min="8969" max="8969" width="9.140625" style="8" customWidth="1"/>
    <col min="8970" max="9212" width="9.140625" style="8"/>
    <col min="9213" max="9213" width="5.7109375" style="8" customWidth="1"/>
    <col min="9214" max="9214" width="15.140625" style="8" customWidth="1"/>
    <col min="9215" max="9215" width="13.42578125" style="8" customWidth="1"/>
    <col min="9216" max="9216" width="7.7109375" style="8" customWidth="1"/>
    <col min="9217" max="9217" width="7.85546875" style="8" customWidth="1"/>
    <col min="9218" max="9218" width="5.7109375" style="8" customWidth="1"/>
    <col min="9219" max="9219" width="5.5703125" style="8" customWidth="1"/>
    <col min="9220" max="9220" width="6.28515625" style="8" customWidth="1"/>
    <col min="9221" max="9221" width="9.140625" style="8" customWidth="1"/>
    <col min="9222" max="9222" width="5.42578125" style="8" customWidth="1"/>
    <col min="9223" max="9223" width="6.5703125" style="8" customWidth="1"/>
    <col min="9224" max="9224" width="5.7109375" style="8" customWidth="1"/>
    <col min="9225" max="9225" width="9.140625" style="8" customWidth="1"/>
    <col min="9226" max="9468" width="9.140625" style="8"/>
    <col min="9469" max="9469" width="5.7109375" style="8" customWidth="1"/>
    <col min="9470" max="9470" width="15.140625" style="8" customWidth="1"/>
    <col min="9471" max="9471" width="13.42578125" style="8" customWidth="1"/>
    <col min="9472" max="9472" width="7.7109375" style="8" customWidth="1"/>
    <col min="9473" max="9473" width="7.85546875" style="8" customWidth="1"/>
    <col min="9474" max="9474" width="5.7109375" style="8" customWidth="1"/>
    <col min="9475" max="9475" width="5.5703125" style="8" customWidth="1"/>
    <col min="9476" max="9476" width="6.28515625" style="8" customWidth="1"/>
    <col min="9477" max="9477" width="9.140625" style="8" customWidth="1"/>
    <col min="9478" max="9478" width="5.42578125" style="8" customWidth="1"/>
    <col min="9479" max="9479" width="6.5703125" style="8" customWidth="1"/>
    <col min="9480" max="9480" width="5.7109375" style="8" customWidth="1"/>
    <col min="9481" max="9481" width="9.140625" style="8" customWidth="1"/>
    <col min="9482" max="9724" width="9.140625" style="8"/>
    <col min="9725" max="9725" width="5.7109375" style="8" customWidth="1"/>
    <col min="9726" max="9726" width="15.140625" style="8" customWidth="1"/>
    <col min="9727" max="9727" width="13.42578125" style="8" customWidth="1"/>
    <col min="9728" max="9728" width="7.7109375" style="8" customWidth="1"/>
    <col min="9729" max="9729" width="7.85546875" style="8" customWidth="1"/>
    <col min="9730" max="9730" width="5.7109375" style="8" customWidth="1"/>
    <col min="9731" max="9731" width="5.5703125" style="8" customWidth="1"/>
    <col min="9732" max="9732" width="6.28515625" style="8" customWidth="1"/>
    <col min="9733" max="9733" width="9.140625" style="8" customWidth="1"/>
    <col min="9734" max="9734" width="5.42578125" style="8" customWidth="1"/>
    <col min="9735" max="9735" width="6.5703125" style="8" customWidth="1"/>
    <col min="9736" max="9736" width="5.7109375" style="8" customWidth="1"/>
    <col min="9737" max="9737" width="9.140625" style="8" customWidth="1"/>
    <col min="9738" max="9980" width="9.140625" style="8"/>
    <col min="9981" max="9981" width="5.7109375" style="8" customWidth="1"/>
    <col min="9982" max="9982" width="15.140625" style="8" customWidth="1"/>
    <col min="9983" max="9983" width="13.42578125" style="8" customWidth="1"/>
    <col min="9984" max="9984" width="7.7109375" style="8" customWidth="1"/>
    <col min="9985" max="9985" width="7.85546875" style="8" customWidth="1"/>
    <col min="9986" max="9986" width="5.7109375" style="8" customWidth="1"/>
    <col min="9987" max="9987" width="5.5703125" style="8" customWidth="1"/>
    <col min="9988" max="9988" width="6.28515625" style="8" customWidth="1"/>
    <col min="9989" max="9989" width="9.140625" style="8" customWidth="1"/>
    <col min="9990" max="9990" width="5.42578125" style="8" customWidth="1"/>
    <col min="9991" max="9991" width="6.5703125" style="8" customWidth="1"/>
    <col min="9992" max="9992" width="5.7109375" style="8" customWidth="1"/>
    <col min="9993" max="9993" width="9.140625" style="8" customWidth="1"/>
    <col min="9994" max="10236" width="9.140625" style="8"/>
    <col min="10237" max="10237" width="5.7109375" style="8" customWidth="1"/>
    <col min="10238" max="10238" width="15.140625" style="8" customWidth="1"/>
    <col min="10239" max="10239" width="13.42578125" style="8" customWidth="1"/>
    <col min="10240" max="10240" width="7.7109375" style="8" customWidth="1"/>
    <col min="10241" max="10241" width="7.85546875" style="8" customWidth="1"/>
    <col min="10242" max="10242" width="5.7109375" style="8" customWidth="1"/>
    <col min="10243" max="10243" width="5.5703125" style="8" customWidth="1"/>
    <col min="10244" max="10244" width="6.28515625" style="8" customWidth="1"/>
    <col min="10245" max="10245" width="9.140625" style="8" customWidth="1"/>
    <col min="10246" max="10246" width="5.42578125" style="8" customWidth="1"/>
    <col min="10247" max="10247" width="6.5703125" style="8" customWidth="1"/>
    <col min="10248" max="10248" width="5.7109375" style="8" customWidth="1"/>
    <col min="10249" max="10249" width="9.140625" style="8" customWidth="1"/>
    <col min="10250" max="10492" width="9.140625" style="8"/>
    <col min="10493" max="10493" width="5.7109375" style="8" customWidth="1"/>
    <col min="10494" max="10494" width="15.140625" style="8" customWidth="1"/>
    <col min="10495" max="10495" width="13.42578125" style="8" customWidth="1"/>
    <col min="10496" max="10496" width="7.7109375" style="8" customWidth="1"/>
    <col min="10497" max="10497" width="7.85546875" style="8" customWidth="1"/>
    <col min="10498" max="10498" width="5.7109375" style="8" customWidth="1"/>
    <col min="10499" max="10499" width="5.5703125" style="8" customWidth="1"/>
    <col min="10500" max="10500" width="6.28515625" style="8" customWidth="1"/>
    <col min="10501" max="10501" width="9.140625" style="8" customWidth="1"/>
    <col min="10502" max="10502" width="5.42578125" style="8" customWidth="1"/>
    <col min="10503" max="10503" width="6.5703125" style="8" customWidth="1"/>
    <col min="10504" max="10504" width="5.7109375" style="8" customWidth="1"/>
    <col min="10505" max="10505" width="9.140625" style="8" customWidth="1"/>
    <col min="10506" max="10748" width="9.140625" style="8"/>
    <col min="10749" max="10749" width="5.7109375" style="8" customWidth="1"/>
    <col min="10750" max="10750" width="15.140625" style="8" customWidth="1"/>
    <col min="10751" max="10751" width="13.42578125" style="8" customWidth="1"/>
    <col min="10752" max="10752" width="7.7109375" style="8" customWidth="1"/>
    <col min="10753" max="10753" width="7.85546875" style="8" customWidth="1"/>
    <col min="10754" max="10754" width="5.7109375" style="8" customWidth="1"/>
    <col min="10755" max="10755" width="5.5703125" style="8" customWidth="1"/>
    <col min="10756" max="10756" width="6.28515625" style="8" customWidth="1"/>
    <col min="10757" max="10757" width="9.140625" style="8" customWidth="1"/>
    <col min="10758" max="10758" width="5.42578125" style="8" customWidth="1"/>
    <col min="10759" max="10759" width="6.5703125" style="8" customWidth="1"/>
    <col min="10760" max="10760" width="5.7109375" style="8" customWidth="1"/>
    <col min="10761" max="10761" width="9.140625" style="8" customWidth="1"/>
    <col min="10762" max="11004" width="9.140625" style="8"/>
    <col min="11005" max="11005" width="5.7109375" style="8" customWidth="1"/>
    <col min="11006" max="11006" width="15.140625" style="8" customWidth="1"/>
    <col min="11007" max="11007" width="13.42578125" style="8" customWidth="1"/>
    <col min="11008" max="11008" width="7.7109375" style="8" customWidth="1"/>
    <col min="11009" max="11009" width="7.85546875" style="8" customWidth="1"/>
    <col min="11010" max="11010" width="5.7109375" style="8" customWidth="1"/>
    <col min="11011" max="11011" width="5.5703125" style="8" customWidth="1"/>
    <col min="11012" max="11012" width="6.28515625" style="8" customWidth="1"/>
    <col min="11013" max="11013" width="9.140625" style="8" customWidth="1"/>
    <col min="11014" max="11014" width="5.42578125" style="8" customWidth="1"/>
    <col min="11015" max="11015" width="6.5703125" style="8" customWidth="1"/>
    <col min="11016" max="11016" width="5.7109375" style="8" customWidth="1"/>
    <col min="11017" max="11017" width="9.140625" style="8" customWidth="1"/>
    <col min="11018" max="11260" width="9.140625" style="8"/>
    <col min="11261" max="11261" width="5.7109375" style="8" customWidth="1"/>
    <col min="11262" max="11262" width="15.140625" style="8" customWidth="1"/>
    <col min="11263" max="11263" width="13.42578125" style="8" customWidth="1"/>
    <col min="11264" max="11264" width="7.7109375" style="8" customWidth="1"/>
    <col min="11265" max="11265" width="7.85546875" style="8" customWidth="1"/>
    <col min="11266" max="11266" width="5.7109375" style="8" customWidth="1"/>
    <col min="11267" max="11267" width="5.5703125" style="8" customWidth="1"/>
    <col min="11268" max="11268" width="6.28515625" style="8" customWidth="1"/>
    <col min="11269" max="11269" width="9.140625" style="8" customWidth="1"/>
    <col min="11270" max="11270" width="5.42578125" style="8" customWidth="1"/>
    <col min="11271" max="11271" width="6.5703125" style="8" customWidth="1"/>
    <col min="11272" max="11272" width="5.7109375" style="8" customWidth="1"/>
    <col min="11273" max="11273" width="9.140625" style="8" customWidth="1"/>
    <col min="11274" max="11516" width="9.140625" style="8"/>
    <col min="11517" max="11517" width="5.7109375" style="8" customWidth="1"/>
    <col min="11518" max="11518" width="15.140625" style="8" customWidth="1"/>
    <col min="11519" max="11519" width="13.42578125" style="8" customWidth="1"/>
    <col min="11520" max="11520" width="7.7109375" style="8" customWidth="1"/>
    <col min="11521" max="11521" width="7.85546875" style="8" customWidth="1"/>
    <col min="11522" max="11522" width="5.7109375" style="8" customWidth="1"/>
    <col min="11523" max="11523" width="5.5703125" style="8" customWidth="1"/>
    <col min="11524" max="11524" width="6.28515625" style="8" customWidth="1"/>
    <col min="11525" max="11525" width="9.140625" style="8" customWidth="1"/>
    <col min="11526" max="11526" width="5.42578125" style="8" customWidth="1"/>
    <col min="11527" max="11527" width="6.5703125" style="8" customWidth="1"/>
    <col min="11528" max="11528" width="5.7109375" style="8" customWidth="1"/>
    <col min="11529" max="11529" width="9.140625" style="8" customWidth="1"/>
    <col min="11530" max="11772" width="9.140625" style="8"/>
    <col min="11773" max="11773" width="5.7109375" style="8" customWidth="1"/>
    <col min="11774" max="11774" width="15.140625" style="8" customWidth="1"/>
    <col min="11775" max="11775" width="13.42578125" style="8" customWidth="1"/>
    <col min="11776" max="11776" width="7.7109375" style="8" customWidth="1"/>
    <col min="11777" max="11777" width="7.85546875" style="8" customWidth="1"/>
    <col min="11778" max="11778" width="5.7109375" style="8" customWidth="1"/>
    <col min="11779" max="11779" width="5.5703125" style="8" customWidth="1"/>
    <col min="11780" max="11780" width="6.28515625" style="8" customWidth="1"/>
    <col min="11781" max="11781" width="9.140625" style="8" customWidth="1"/>
    <col min="11782" max="11782" width="5.42578125" style="8" customWidth="1"/>
    <col min="11783" max="11783" width="6.5703125" style="8" customWidth="1"/>
    <col min="11784" max="11784" width="5.7109375" style="8" customWidth="1"/>
    <col min="11785" max="11785" width="9.140625" style="8" customWidth="1"/>
    <col min="11786" max="12028" width="9.140625" style="8"/>
    <col min="12029" max="12029" width="5.7109375" style="8" customWidth="1"/>
    <col min="12030" max="12030" width="15.140625" style="8" customWidth="1"/>
    <col min="12031" max="12031" width="13.42578125" style="8" customWidth="1"/>
    <col min="12032" max="12032" width="7.7109375" style="8" customWidth="1"/>
    <col min="12033" max="12033" width="7.85546875" style="8" customWidth="1"/>
    <col min="12034" max="12034" width="5.7109375" style="8" customWidth="1"/>
    <col min="12035" max="12035" width="5.5703125" style="8" customWidth="1"/>
    <col min="12036" max="12036" width="6.28515625" style="8" customWidth="1"/>
    <col min="12037" max="12037" width="9.140625" style="8" customWidth="1"/>
    <col min="12038" max="12038" width="5.42578125" style="8" customWidth="1"/>
    <col min="12039" max="12039" width="6.5703125" style="8" customWidth="1"/>
    <col min="12040" max="12040" width="5.7109375" style="8" customWidth="1"/>
    <col min="12041" max="12041" width="9.140625" style="8" customWidth="1"/>
    <col min="12042" max="12284" width="9.140625" style="8"/>
    <col min="12285" max="12285" width="5.7109375" style="8" customWidth="1"/>
    <col min="12286" max="12286" width="15.140625" style="8" customWidth="1"/>
    <col min="12287" max="12287" width="13.42578125" style="8" customWidth="1"/>
    <col min="12288" max="12288" width="7.7109375" style="8" customWidth="1"/>
    <col min="12289" max="12289" width="7.85546875" style="8" customWidth="1"/>
    <col min="12290" max="12290" width="5.7109375" style="8" customWidth="1"/>
    <col min="12291" max="12291" width="5.5703125" style="8" customWidth="1"/>
    <col min="12292" max="12292" width="6.28515625" style="8" customWidth="1"/>
    <col min="12293" max="12293" width="9.140625" style="8" customWidth="1"/>
    <col min="12294" max="12294" width="5.42578125" style="8" customWidth="1"/>
    <col min="12295" max="12295" width="6.5703125" style="8" customWidth="1"/>
    <col min="12296" max="12296" width="5.7109375" style="8" customWidth="1"/>
    <col min="12297" max="12297" width="9.140625" style="8" customWidth="1"/>
    <col min="12298" max="12540" width="9.140625" style="8"/>
    <col min="12541" max="12541" width="5.7109375" style="8" customWidth="1"/>
    <col min="12542" max="12542" width="15.140625" style="8" customWidth="1"/>
    <col min="12543" max="12543" width="13.42578125" style="8" customWidth="1"/>
    <col min="12544" max="12544" width="7.7109375" style="8" customWidth="1"/>
    <col min="12545" max="12545" width="7.85546875" style="8" customWidth="1"/>
    <col min="12546" max="12546" width="5.7109375" style="8" customWidth="1"/>
    <col min="12547" max="12547" width="5.5703125" style="8" customWidth="1"/>
    <col min="12548" max="12548" width="6.28515625" style="8" customWidth="1"/>
    <col min="12549" max="12549" width="9.140625" style="8" customWidth="1"/>
    <col min="12550" max="12550" width="5.42578125" style="8" customWidth="1"/>
    <col min="12551" max="12551" width="6.5703125" style="8" customWidth="1"/>
    <col min="12552" max="12552" width="5.7109375" style="8" customWidth="1"/>
    <col min="12553" max="12553" width="9.140625" style="8" customWidth="1"/>
    <col min="12554" max="12796" width="9.140625" style="8"/>
    <col min="12797" max="12797" width="5.7109375" style="8" customWidth="1"/>
    <col min="12798" max="12798" width="15.140625" style="8" customWidth="1"/>
    <col min="12799" max="12799" width="13.42578125" style="8" customWidth="1"/>
    <col min="12800" max="12800" width="7.7109375" style="8" customWidth="1"/>
    <col min="12801" max="12801" width="7.85546875" style="8" customWidth="1"/>
    <col min="12802" max="12802" width="5.7109375" style="8" customWidth="1"/>
    <col min="12803" max="12803" width="5.5703125" style="8" customWidth="1"/>
    <col min="12804" max="12804" width="6.28515625" style="8" customWidth="1"/>
    <col min="12805" max="12805" width="9.140625" style="8" customWidth="1"/>
    <col min="12806" max="12806" width="5.42578125" style="8" customWidth="1"/>
    <col min="12807" max="12807" width="6.5703125" style="8" customWidth="1"/>
    <col min="12808" max="12808" width="5.7109375" style="8" customWidth="1"/>
    <col min="12809" max="12809" width="9.140625" style="8" customWidth="1"/>
    <col min="12810" max="13052" width="9.140625" style="8"/>
    <col min="13053" max="13053" width="5.7109375" style="8" customWidth="1"/>
    <col min="13054" max="13054" width="15.140625" style="8" customWidth="1"/>
    <col min="13055" max="13055" width="13.42578125" style="8" customWidth="1"/>
    <col min="13056" max="13056" width="7.7109375" style="8" customWidth="1"/>
    <col min="13057" max="13057" width="7.85546875" style="8" customWidth="1"/>
    <col min="13058" max="13058" width="5.7109375" style="8" customWidth="1"/>
    <col min="13059" max="13059" width="5.5703125" style="8" customWidth="1"/>
    <col min="13060" max="13060" width="6.28515625" style="8" customWidth="1"/>
    <col min="13061" max="13061" width="9.140625" style="8" customWidth="1"/>
    <col min="13062" max="13062" width="5.42578125" style="8" customWidth="1"/>
    <col min="13063" max="13063" width="6.5703125" style="8" customWidth="1"/>
    <col min="13064" max="13064" width="5.7109375" style="8" customWidth="1"/>
    <col min="13065" max="13065" width="9.140625" style="8" customWidth="1"/>
    <col min="13066" max="13308" width="9.140625" style="8"/>
    <col min="13309" max="13309" width="5.7109375" style="8" customWidth="1"/>
    <col min="13310" max="13310" width="15.140625" style="8" customWidth="1"/>
    <col min="13311" max="13311" width="13.42578125" style="8" customWidth="1"/>
    <col min="13312" max="13312" width="7.7109375" style="8" customWidth="1"/>
    <col min="13313" max="13313" width="7.85546875" style="8" customWidth="1"/>
    <col min="13314" max="13314" width="5.7109375" style="8" customWidth="1"/>
    <col min="13315" max="13315" width="5.5703125" style="8" customWidth="1"/>
    <col min="13316" max="13316" width="6.28515625" style="8" customWidth="1"/>
    <col min="13317" max="13317" width="9.140625" style="8" customWidth="1"/>
    <col min="13318" max="13318" width="5.42578125" style="8" customWidth="1"/>
    <col min="13319" max="13319" width="6.5703125" style="8" customWidth="1"/>
    <col min="13320" max="13320" width="5.7109375" style="8" customWidth="1"/>
    <col min="13321" max="13321" width="9.140625" style="8" customWidth="1"/>
    <col min="13322" max="13564" width="9.140625" style="8"/>
    <col min="13565" max="13565" width="5.7109375" style="8" customWidth="1"/>
    <col min="13566" max="13566" width="15.140625" style="8" customWidth="1"/>
    <col min="13567" max="13567" width="13.42578125" style="8" customWidth="1"/>
    <col min="13568" max="13568" width="7.7109375" style="8" customWidth="1"/>
    <col min="13569" max="13569" width="7.85546875" style="8" customWidth="1"/>
    <col min="13570" max="13570" width="5.7109375" style="8" customWidth="1"/>
    <col min="13571" max="13571" width="5.5703125" style="8" customWidth="1"/>
    <col min="13572" max="13572" width="6.28515625" style="8" customWidth="1"/>
    <col min="13573" max="13573" width="9.140625" style="8" customWidth="1"/>
    <col min="13574" max="13574" width="5.42578125" style="8" customWidth="1"/>
    <col min="13575" max="13575" width="6.5703125" style="8" customWidth="1"/>
    <col min="13576" max="13576" width="5.7109375" style="8" customWidth="1"/>
    <col min="13577" max="13577" width="9.140625" style="8" customWidth="1"/>
    <col min="13578" max="13820" width="9.140625" style="8"/>
    <col min="13821" max="13821" width="5.7109375" style="8" customWidth="1"/>
    <col min="13822" max="13822" width="15.140625" style="8" customWidth="1"/>
    <col min="13823" max="13823" width="13.42578125" style="8" customWidth="1"/>
    <col min="13824" max="13824" width="7.7109375" style="8" customWidth="1"/>
    <col min="13825" max="13825" width="7.85546875" style="8" customWidth="1"/>
    <col min="13826" max="13826" width="5.7109375" style="8" customWidth="1"/>
    <col min="13827" max="13827" width="5.5703125" style="8" customWidth="1"/>
    <col min="13828" max="13828" width="6.28515625" style="8" customWidth="1"/>
    <col min="13829" max="13829" width="9.140625" style="8" customWidth="1"/>
    <col min="13830" max="13830" width="5.42578125" style="8" customWidth="1"/>
    <col min="13831" max="13831" width="6.5703125" style="8" customWidth="1"/>
    <col min="13832" max="13832" width="5.7109375" style="8" customWidth="1"/>
    <col min="13833" max="13833" width="9.140625" style="8" customWidth="1"/>
    <col min="13834" max="14076" width="9.140625" style="8"/>
    <col min="14077" max="14077" width="5.7109375" style="8" customWidth="1"/>
    <col min="14078" max="14078" width="15.140625" style="8" customWidth="1"/>
    <col min="14079" max="14079" width="13.42578125" style="8" customWidth="1"/>
    <col min="14080" max="14080" width="7.7109375" style="8" customWidth="1"/>
    <col min="14081" max="14081" width="7.85546875" style="8" customWidth="1"/>
    <col min="14082" max="14082" width="5.7109375" style="8" customWidth="1"/>
    <col min="14083" max="14083" width="5.5703125" style="8" customWidth="1"/>
    <col min="14084" max="14084" width="6.28515625" style="8" customWidth="1"/>
    <col min="14085" max="14085" width="9.140625" style="8" customWidth="1"/>
    <col min="14086" max="14086" width="5.42578125" style="8" customWidth="1"/>
    <col min="14087" max="14087" width="6.5703125" style="8" customWidth="1"/>
    <col min="14088" max="14088" width="5.7109375" style="8" customWidth="1"/>
    <col min="14089" max="14089" width="9.140625" style="8" customWidth="1"/>
    <col min="14090" max="14332" width="9.140625" style="8"/>
    <col min="14333" max="14333" width="5.7109375" style="8" customWidth="1"/>
    <col min="14334" max="14334" width="15.140625" style="8" customWidth="1"/>
    <col min="14335" max="14335" width="13.42578125" style="8" customWidth="1"/>
    <col min="14336" max="14336" width="7.7109375" style="8" customWidth="1"/>
    <col min="14337" max="14337" width="7.85546875" style="8" customWidth="1"/>
    <col min="14338" max="14338" width="5.7109375" style="8" customWidth="1"/>
    <col min="14339" max="14339" width="5.5703125" style="8" customWidth="1"/>
    <col min="14340" max="14340" width="6.28515625" style="8" customWidth="1"/>
    <col min="14341" max="14341" width="9.140625" style="8" customWidth="1"/>
    <col min="14342" max="14342" width="5.42578125" style="8" customWidth="1"/>
    <col min="14343" max="14343" width="6.5703125" style="8" customWidth="1"/>
    <col min="14344" max="14344" width="5.7109375" style="8" customWidth="1"/>
    <col min="14345" max="14345" width="9.140625" style="8" customWidth="1"/>
    <col min="14346" max="14588" width="9.140625" style="8"/>
    <col min="14589" max="14589" width="5.7109375" style="8" customWidth="1"/>
    <col min="14590" max="14590" width="15.140625" style="8" customWidth="1"/>
    <col min="14591" max="14591" width="13.42578125" style="8" customWidth="1"/>
    <col min="14592" max="14592" width="7.7109375" style="8" customWidth="1"/>
    <col min="14593" max="14593" width="7.85546875" style="8" customWidth="1"/>
    <col min="14594" max="14594" width="5.7109375" style="8" customWidth="1"/>
    <col min="14595" max="14595" width="5.5703125" style="8" customWidth="1"/>
    <col min="14596" max="14596" width="6.28515625" style="8" customWidth="1"/>
    <col min="14597" max="14597" width="9.140625" style="8" customWidth="1"/>
    <col min="14598" max="14598" width="5.42578125" style="8" customWidth="1"/>
    <col min="14599" max="14599" width="6.5703125" style="8" customWidth="1"/>
    <col min="14600" max="14600" width="5.7109375" style="8" customWidth="1"/>
    <col min="14601" max="14601" width="9.140625" style="8" customWidth="1"/>
    <col min="14602" max="14844" width="9.140625" style="8"/>
    <col min="14845" max="14845" width="5.7109375" style="8" customWidth="1"/>
    <col min="14846" max="14846" width="15.140625" style="8" customWidth="1"/>
    <col min="14847" max="14847" width="13.42578125" style="8" customWidth="1"/>
    <col min="14848" max="14848" width="7.7109375" style="8" customWidth="1"/>
    <col min="14849" max="14849" width="7.85546875" style="8" customWidth="1"/>
    <col min="14850" max="14850" width="5.7109375" style="8" customWidth="1"/>
    <col min="14851" max="14851" width="5.5703125" style="8" customWidth="1"/>
    <col min="14852" max="14852" width="6.28515625" style="8" customWidth="1"/>
    <col min="14853" max="14853" width="9.140625" style="8" customWidth="1"/>
    <col min="14854" max="14854" width="5.42578125" style="8" customWidth="1"/>
    <col min="14855" max="14855" width="6.5703125" style="8" customWidth="1"/>
    <col min="14856" max="14856" width="5.7109375" style="8" customWidth="1"/>
    <col min="14857" max="14857" width="9.140625" style="8" customWidth="1"/>
    <col min="14858" max="15100" width="9.140625" style="8"/>
    <col min="15101" max="15101" width="5.7109375" style="8" customWidth="1"/>
    <col min="15102" max="15102" width="15.140625" style="8" customWidth="1"/>
    <col min="15103" max="15103" width="13.42578125" style="8" customWidth="1"/>
    <col min="15104" max="15104" width="7.7109375" style="8" customWidth="1"/>
    <col min="15105" max="15105" width="7.85546875" style="8" customWidth="1"/>
    <col min="15106" max="15106" width="5.7109375" style="8" customWidth="1"/>
    <col min="15107" max="15107" width="5.5703125" style="8" customWidth="1"/>
    <col min="15108" max="15108" width="6.28515625" style="8" customWidth="1"/>
    <col min="15109" max="15109" width="9.140625" style="8" customWidth="1"/>
    <col min="15110" max="15110" width="5.42578125" style="8" customWidth="1"/>
    <col min="15111" max="15111" width="6.5703125" style="8" customWidth="1"/>
    <col min="15112" max="15112" width="5.7109375" style="8" customWidth="1"/>
    <col min="15113" max="15113" width="9.140625" style="8" customWidth="1"/>
    <col min="15114" max="15356" width="9.140625" style="8"/>
    <col min="15357" max="15357" width="5.7109375" style="8" customWidth="1"/>
    <col min="15358" max="15358" width="15.140625" style="8" customWidth="1"/>
    <col min="15359" max="15359" width="13.42578125" style="8" customWidth="1"/>
    <col min="15360" max="15360" width="7.7109375" style="8" customWidth="1"/>
    <col min="15361" max="15361" width="7.85546875" style="8" customWidth="1"/>
    <col min="15362" max="15362" width="5.7109375" style="8" customWidth="1"/>
    <col min="15363" max="15363" width="5.5703125" style="8" customWidth="1"/>
    <col min="15364" max="15364" width="6.28515625" style="8" customWidth="1"/>
    <col min="15365" max="15365" width="9.140625" style="8" customWidth="1"/>
    <col min="15366" max="15366" width="5.42578125" style="8" customWidth="1"/>
    <col min="15367" max="15367" width="6.5703125" style="8" customWidth="1"/>
    <col min="15368" max="15368" width="5.7109375" style="8" customWidth="1"/>
    <col min="15369" max="15369" width="9.140625" style="8" customWidth="1"/>
    <col min="15370" max="15612" width="9.140625" style="8"/>
    <col min="15613" max="15613" width="5.7109375" style="8" customWidth="1"/>
    <col min="15614" max="15614" width="15.140625" style="8" customWidth="1"/>
    <col min="15615" max="15615" width="13.42578125" style="8" customWidth="1"/>
    <col min="15616" max="15616" width="7.7109375" style="8" customWidth="1"/>
    <col min="15617" max="15617" width="7.85546875" style="8" customWidth="1"/>
    <col min="15618" max="15618" width="5.7109375" style="8" customWidth="1"/>
    <col min="15619" max="15619" width="5.5703125" style="8" customWidth="1"/>
    <col min="15620" max="15620" width="6.28515625" style="8" customWidth="1"/>
    <col min="15621" max="15621" width="9.140625" style="8" customWidth="1"/>
    <col min="15622" max="15622" width="5.42578125" style="8" customWidth="1"/>
    <col min="15623" max="15623" width="6.5703125" style="8" customWidth="1"/>
    <col min="15624" max="15624" width="5.7109375" style="8" customWidth="1"/>
    <col min="15625" max="15625" width="9.140625" style="8" customWidth="1"/>
    <col min="15626" max="15868" width="9.140625" style="8"/>
    <col min="15869" max="15869" width="5.7109375" style="8" customWidth="1"/>
    <col min="15870" max="15870" width="15.140625" style="8" customWidth="1"/>
    <col min="15871" max="15871" width="13.42578125" style="8" customWidth="1"/>
    <col min="15872" max="15872" width="7.7109375" style="8" customWidth="1"/>
    <col min="15873" max="15873" width="7.85546875" style="8" customWidth="1"/>
    <col min="15874" max="15874" width="5.7109375" style="8" customWidth="1"/>
    <col min="15875" max="15875" width="5.5703125" style="8" customWidth="1"/>
    <col min="15876" max="15876" width="6.28515625" style="8" customWidth="1"/>
    <col min="15877" max="15877" width="9.140625" style="8" customWidth="1"/>
    <col min="15878" max="15878" width="5.42578125" style="8" customWidth="1"/>
    <col min="15879" max="15879" width="6.5703125" style="8" customWidth="1"/>
    <col min="15880" max="15880" width="5.7109375" style="8" customWidth="1"/>
    <col min="15881" max="15881" width="9.140625" style="8" customWidth="1"/>
    <col min="15882" max="16124" width="9.140625" style="8"/>
    <col min="16125" max="16125" width="5.7109375" style="8" customWidth="1"/>
    <col min="16126" max="16126" width="15.140625" style="8" customWidth="1"/>
    <col min="16127" max="16127" width="13.42578125" style="8" customWidth="1"/>
    <col min="16128" max="16128" width="7.7109375" style="8" customWidth="1"/>
    <col min="16129" max="16129" width="7.85546875" style="8" customWidth="1"/>
    <col min="16130" max="16130" width="5.7109375" style="8" customWidth="1"/>
    <col min="16131" max="16131" width="5.5703125" style="8" customWidth="1"/>
    <col min="16132" max="16132" width="6.28515625" style="8" customWidth="1"/>
    <col min="16133" max="16133" width="9.140625" style="8" customWidth="1"/>
    <col min="16134" max="16134" width="5.42578125" style="8" customWidth="1"/>
    <col min="16135" max="16135" width="6.5703125" style="8" customWidth="1"/>
    <col min="16136" max="16136" width="5.7109375" style="8" customWidth="1"/>
    <col min="16137" max="16137" width="9.140625" style="8" customWidth="1"/>
    <col min="16138" max="16380" width="9.140625" style="8"/>
    <col min="16381" max="16382" width="9.140625" style="8" customWidth="1"/>
    <col min="16383" max="16384" width="9.140625" style="8"/>
  </cols>
  <sheetData>
    <row r="1" spans="1:16" s="3" customFormat="1" ht="22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8" t="s">
        <v>124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17" t="s">
        <v>97</v>
      </c>
      <c r="O1" s="2" t="s">
        <v>126</v>
      </c>
      <c r="P1" s="2" t="s">
        <v>131</v>
      </c>
    </row>
    <row r="2" spans="1:16" ht="22.5" x14ac:dyDescent="0.25">
      <c r="A2" s="1">
        <v>1</v>
      </c>
      <c r="B2" s="4" t="s">
        <v>98</v>
      </c>
      <c r="C2" s="4" t="s">
        <v>13</v>
      </c>
      <c r="D2" s="4" t="s">
        <v>14</v>
      </c>
      <c r="E2" s="2">
        <v>145.30000000000001</v>
      </c>
      <c r="F2" s="18">
        <v>163.1</v>
      </c>
      <c r="G2" s="5">
        <v>2</v>
      </c>
      <c r="H2" s="6" t="s">
        <v>15</v>
      </c>
      <c r="I2" s="2" t="s">
        <v>29</v>
      </c>
      <c r="J2" s="6" t="s">
        <v>17</v>
      </c>
      <c r="K2" s="6" t="s">
        <v>22</v>
      </c>
      <c r="L2" s="5">
        <v>5</v>
      </c>
      <c r="M2" s="6" t="s">
        <v>19</v>
      </c>
      <c r="N2" s="17">
        <v>1950</v>
      </c>
      <c r="O2" s="7"/>
      <c r="P2" s="7">
        <v>48930</v>
      </c>
    </row>
    <row r="3" spans="1:16" ht="22.5" x14ac:dyDescent="0.25">
      <c r="A3" s="1">
        <f t="shared" ref="A3:A22" si="0">A2+1</f>
        <v>2</v>
      </c>
      <c r="B3" s="4" t="s">
        <v>99</v>
      </c>
      <c r="C3" s="4" t="s">
        <v>13</v>
      </c>
      <c r="D3" s="4" t="s">
        <v>14</v>
      </c>
      <c r="E3" s="2">
        <v>140</v>
      </c>
      <c r="F3" s="18">
        <v>164.3</v>
      </c>
      <c r="G3" s="5">
        <v>2</v>
      </c>
      <c r="H3" s="6" t="s">
        <v>15</v>
      </c>
      <c r="I3" s="2" t="s">
        <v>29</v>
      </c>
      <c r="J3" s="6" t="s">
        <v>17</v>
      </c>
      <c r="K3" s="6" t="s">
        <v>18</v>
      </c>
      <c r="L3" s="5">
        <v>3</v>
      </c>
      <c r="M3" s="6" t="s">
        <v>19</v>
      </c>
      <c r="N3" s="17">
        <v>1937</v>
      </c>
      <c r="O3" s="7"/>
      <c r="P3" s="7">
        <v>49290</v>
      </c>
    </row>
    <row r="4" spans="1:16" ht="33.75" x14ac:dyDescent="0.25">
      <c r="A4" s="1">
        <f t="shared" si="0"/>
        <v>3</v>
      </c>
      <c r="B4" s="4" t="s">
        <v>100</v>
      </c>
      <c r="C4" s="4" t="s">
        <v>13</v>
      </c>
      <c r="D4" s="4" t="s">
        <v>101</v>
      </c>
      <c r="E4" s="10">
        <v>587.5</v>
      </c>
      <c r="F4" s="19">
        <v>674</v>
      </c>
      <c r="G4" s="5">
        <v>2</v>
      </c>
      <c r="H4" s="6" t="s">
        <v>15</v>
      </c>
      <c r="I4" s="2" t="s">
        <v>21</v>
      </c>
      <c r="J4" s="6" t="s">
        <v>17</v>
      </c>
      <c r="K4" s="6" t="s">
        <v>22</v>
      </c>
      <c r="L4" s="5">
        <v>8</v>
      </c>
      <c r="M4" s="6" t="s">
        <v>19</v>
      </c>
      <c r="N4" s="17">
        <v>1979</v>
      </c>
      <c r="O4" s="7"/>
      <c r="P4" s="7">
        <v>323520</v>
      </c>
    </row>
    <row r="5" spans="1:16" ht="33.75" x14ac:dyDescent="0.25">
      <c r="A5" s="1">
        <f t="shared" si="0"/>
        <v>4</v>
      </c>
      <c r="B5" s="4" t="s">
        <v>102</v>
      </c>
      <c r="C5" s="4" t="s">
        <v>13</v>
      </c>
      <c r="D5" s="4" t="s">
        <v>14</v>
      </c>
      <c r="E5" s="10">
        <v>124.8</v>
      </c>
      <c r="F5" s="19">
        <v>124.8</v>
      </c>
      <c r="G5" s="5">
        <v>2</v>
      </c>
      <c r="H5" s="6" t="s">
        <v>15</v>
      </c>
      <c r="I5" s="2" t="s">
        <v>16</v>
      </c>
      <c r="J5" s="6" t="s">
        <v>17</v>
      </c>
      <c r="K5" s="6" t="s">
        <v>18</v>
      </c>
      <c r="L5" s="5">
        <v>1</v>
      </c>
      <c r="M5" s="6" t="s">
        <v>19</v>
      </c>
      <c r="N5" s="17">
        <v>1986</v>
      </c>
      <c r="O5" s="7"/>
      <c r="P5" s="7">
        <v>59904</v>
      </c>
    </row>
    <row r="6" spans="1:16" ht="33.75" x14ac:dyDescent="0.25">
      <c r="A6" s="1">
        <f t="shared" si="0"/>
        <v>5</v>
      </c>
      <c r="B6" s="4" t="s">
        <v>103</v>
      </c>
      <c r="C6" s="4" t="s">
        <v>13</v>
      </c>
      <c r="D6" s="4" t="s">
        <v>14</v>
      </c>
      <c r="E6" s="10">
        <v>166.8</v>
      </c>
      <c r="F6" s="19">
        <v>189</v>
      </c>
      <c r="G6" s="5">
        <v>2</v>
      </c>
      <c r="H6" s="6" t="s">
        <v>15</v>
      </c>
      <c r="I6" s="2" t="s">
        <v>29</v>
      </c>
      <c r="J6" s="6" t="s">
        <v>17</v>
      </c>
      <c r="K6" s="6" t="s">
        <v>18</v>
      </c>
      <c r="L6" s="5">
        <v>6</v>
      </c>
      <c r="M6" s="6" t="s">
        <v>19</v>
      </c>
      <c r="N6" s="17">
        <v>1923</v>
      </c>
      <c r="O6" s="7"/>
      <c r="P6" s="7">
        <v>56700</v>
      </c>
    </row>
    <row r="7" spans="1:16" ht="33.75" x14ac:dyDescent="0.25">
      <c r="A7" s="1">
        <f t="shared" si="0"/>
        <v>6</v>
      </c>
      <c r="B7" s="4" t="s">
        <v>104</v>
      </c>
      <c r="C7" s="4" t="s">
        <v>13</v>
      </c>
      <c r="D7" s="4" t="s">
        <v>14</v>
      </c>
      <c r="E7" s="10">
        <v>90.4</v>
      </c>
      <c r="F7" s="19">
        <v>90.4</v>
      </c>
      <c r="G7" s="5">
        <v>1</v>
      </c>
      <c r="H7" s="6" t="s">
        <v>15</v>
      </c>
      <c r="I7" s="2" t="s">
        <v>29</v>
      </c>
      <c r="J7" s="6" t="s">
        <v>17</v>
      </c>
      <c r="K7" s="6" t="s">
        <v>18</v>
      </c>
      <c r="L7" s="5">
        <v>1</v>
      </c>
      <c r="M7" s="6" t="s">
        <v>19</v>
      </c>
      <c r="N7" s="17">
        <v>1966</v>
      </c>
      <c r="O7" s="7"/>
      <c r="P7" s="7">
        <v>27120</v>
      </c>
    </row>
    <row r="8" spans="1:16" ht="22.5" x14ac:dyDescent="0.25">
      <c r="A8" s="1">
        <f t="shared" si="0"/>
        <v>7</v>
      </c>
      <c r="B8" s="4" t="s">
        <v>105</v>
      </c>
      <c r="C8" s="4" t="s">
        <v>13</v>
      </c>
      <c r="D8" s="4" t="s">
        <v>14</v>
      </c>
      <c r="E8" s="10">
        <v>968.7</v>
      </c>
      <c r="F8" s="19">
        <v>1559.3</v>
      </c>
      <c r="G8" s="5">
        <v>3</v>
      </c>
      <c r="H8" s="6" t="s">
        <v>15</v>
      </c>
      <c r="I8" s="2" t="s">
        <v>21</v>
      </c>
      <c r="J8" s="6" t="s">
        <v>17</v>
      </c>
      <c r="K8" s="6" t="s">
        <v>22</v>
      </c>
      <c r="L8" s="5">
        <v>18</v>
      </c>
      <c r="M8" s="6" t="s">
        <v>19</v>
      </c>
      <c r="N8" s="17">
        <v>1984</v>
      </c>
      <c r="O8" s="7"/>
      <c r="P8" s="7">
        <v>748464</v>
      </c>
    </row>
    <row r="9" spans="1:16" ht="33.75" x14ac:dyDescent="0.25">
      <c r="A9" s="1">
        <f t="shared" si="0"/>
        <v>8</v>
      </c>
      <c r="B9" s="4" t="s">
        <v>106</v>
      </c>
      <c r="C9" s="4" t="s">
        <v>13</v>
      </c>
      <c r="D9" s="4" t="s">
        <v>14</v>
      </c>
      <c r="E9" s="10">
        <v>314.5</v>
      </c>
      <c r="F9" s="19">
        <v>386.6</v>
      </c>
      <c r="G9" s="5">
        <v>2</v>
      </c>
      <c r="H9" s="6" t="s">
        <v>15</v>
      </c>
      <c r="I9" s="2" t="s">
        <v>16</v>
      </c>
      <c r="J9" s="6" t="s">
        <v>17</v>
      </c>
      <c r="K9" s="6" t="s">
        <v>22</v>
      </c>
      <c r="L9" s="5">
        <v>7</v>
      </c>
      <c r="M9" s="6" t="s">
        <v>19</v>
      </c>
      <c r="N9" s="5">
        <v>1789</v>
      </c>
      <c r="O9" s="7"/>
      <c r="P9" s="7">
        <v>185568</v>
      </c>
    </row>
    <row r="10" spans="1:16" ht="22.5" x14ac:dyDescent="0.25">
      <c r="A10" s="1">
        <f t="shared" si="0"/>
        <v>9</v>
      </c>
      <c r="B10" s="4" t="s">
        <v>107</v>
      </c>
      <c r="C10" s="4" t="s">
        <v>13</v>
      </c>
      <c r="D10" s="4" t="s">
        <v>14</v>
      </c>
      <c r="E10" s="10">
        <v>122.1</v>
      </c>
      <c r="F10" s="19">
        <v>193.4</v>
      </c>
      <c r="G10" s="5">
        <v>2</v>
      </c>
      <c r="H10" s="6" t="s">
        <v>15</v>
      </c>
      <c r="I10" s="2" t="s">
        <v>16</v>
      </c>
      <c r="J10" s="6" t="s">
        <v>17</v>
      </c>
      <c r="K10" s="6" t="s">
        <v>18</v>
      </c>
      <c r="L10" s="5">
        <v>4</v>
      </c>
      <c r="M10" s="6" t="s">
        <v>19</v>
      </c>
      <c r="N10" s="5">
        <v>1960</v>
      </c>
      <c r="O10" s="7"/>
      <c r="P10" s="7">
        <v>69624</v>
      </c>
    </row>
    <row r="11" spans="1:16" ht="22.5" x14ac:dyDescent="0.25">
      <c r="A11" s="1">
        <f t="shared" si="0"/>
        <v>10</v>
      </c>
      <c r="B11" s="4" t="s">
        <v>108</v>
      </c>
      <c r="C11" s="4" t="s">
        <v>13</v>
      </c>
      <c r="D11" s="4" t="s">
        <v>14</v>
      </c>
      <c r="E11" s="10">
        <v>397.5</v>
      </c>
      <c r="F11" s="19">
        <v>556.20000000000005</v>
      </c>
      <c r="G11" s="5">
        <v>2</v>
      </c>
      <c r="H11" s="6" t="s">
        <v>15</v>
      </c>
      <c r="I11" s="2" t="s">
        <v>16</v>
      </c>
      <c r="J11" s="6" t="s">
        <v>17</v>
      </c>
      <c r="K11" s="6" t="s">
        <v>18</v>
      </c>
      <c r="L11" s="5">
        <v>8</v>
      </c>
      <c r="M11" s="6" t="s">
        <v>19</v>
      </c>
      <c r="N11" s="5">
        <v>1957</v>
      </c>
      <c r="O11" s="7"/>
      <c r="P11" s="7">
        <v>200232.00000000003</v>
      </c>
    </row>
    <row r="12" spans="1:16" ht="22.5" x14ac:dyDescent="0.25">
      <c r="A12" s="1">
        <f t="shared" si="0"/>
        <v>11</v>
      </c>
      <c r="B12" s="4" t="s">
        <v>109</v>
      </c>
      <c r="C12" s="4" t="s">
        <v>13</v>
      </c>
      <c r="D12" s="4" t="s">
        <v>14</v>
      </c>
      <c r="E12" s="10">
        <v>97.4</v>
      </c>
      <c r="F12" s="19">
        <v>156.19999999999999</v>
      </c>
      <c r="G12" s="5">
        <v>1</v>
      </c>
      <c r="H12" s="6" t="s">
        <v>15</v>
      </c>
      <c r="I12" s="2" t="s">
        <v>16</v>
      </c>
      <c r="J12" s="6" t="s">
        <v>17</v>
      </c>
      <c r="K12" s="6" t="s">
        <v>18</v>
      </c>
      <c r="L12" s="5">
        <v>1</v>
      </c>
      <c r="M12" s="6" t="s">
        <v>19</v>
      </c>
      <c r="N12" s="17">
        <v>1985</v>
      </c>
      <c r="O12" s="7"/>
      <c r="P12" s="7">
        <v>74975.999999999985</v>
      </c>
    </row>
    <row r="13" spans="1:16" ht="22.5" x14ac:dyDescent="0.25">
      <c r="A13" s="1">
        <f t="shared" si="0"/>
        <v>12</v>
      </c>
      <c r="B13" s="4" t="s">
        <v>110</v>
      </c>
      <c r="C13" s="4" t="s">
        <v>13</v>
      </c>
      <c r="D13" s="4" t="s">
        <v>14</v>
      </c>
      <c r="E13" s="10">
        <v>295.7</v>
      </c>
      <c r="F13" s="19">
        <v>375</v>
      </c>
      <c r="G13" s="5">
        <v>2</v>
      </c>
      <c r="H13" s="6" t="s">
        <v>15</v>
      </c>
      <c r="I13" s="2" t="s">
        <v>29</v>
      </c>
      <c r="J13" s="6" t="s">
        <v>122</v>
      </c>
      <c r="K13" s="6" t="s">
        <v>18</v>
      </c>
      <c r="L13" s="5" t="s">
        <v>123</v>
      </c>
      <c r="M13" s="6" t="s">
        <v>19</v>
      </c>
      <c r="N13" s="5">
        <v>1950</v>
      </c>
      <c r="O13" s="7"/>
      <c r="P13" s="7">
        <v>112500</v>
      </c>
    </row>
    <row r="14" spans="1:16" ht="22.5" x14ac:dyDescent="0.25">
      <c r="A14" s="1">
        <f t="shared" si="0"/>
        <v>13</v>
      </c>
      <c r="B14" s="4" t="s">
        <v>111</v>
      </c>
      <c r="C14" s="4" t="s">
        <v>13</v>
      </c>
      <c r="D14" s="4" t="s">
        <v>14</v>
      </c>
      <c r="E14" s="10">
        <v>359.1</v>
      </c>
      <c r="F14" s="19">
        <v>498.5</v>
      </c>
      <c r="G14" s="5">
        <v>2</v>
      </c>
      <c r="H14" s="6" t="s">
        <v>15</v>
      </c>
      <c r="I14" s="2" t="s">
        <v>29</v>
      </c>
      <c r="J14" s="6" t="s">
        <v>17</v>
      </c>
      <c r="K14" s="6" t="s">
        <v>22</v>
      </c>
      <c r="L14" s="5">
        <v>5</v>
      </c>
      <c r="M14" s="6" t="s">
        <v>19</v>
      </c>
      <c r="N14" s="17">
        <v>1870</v>
      </c>
      <c r="O14" s="7"/>
      <c r="P14" s="7">
        <v>149550</v>
      </c>
    </row>
    <row r="15" spans="1:16" ht="22.5" x14ac:dyDescent="0.25">
      <c r="A15" s="1">
        <f t="shared" si="0"/>
        <v>14</v>
      </c>
      <c r="B15" s="4" t="s">
        <v>112</v>
      </c>
      <c r="C15" s="4" t="s">
        <v>13</v>
      </c>
      <c r="D15" s="4" t="s">
        <v>14</v>
      </c>
      <c r="E15" s="10">
        <v>382</v>
      </c>
      <c r="F15" s="19">
        <v>414.5</v>
      </c>
      <c r="G15" s="5">
        <v>2</v>
      </c>
      <c r="H15" s="6" t="s">
        <v>15</v>
      </c>
      <c r="I15" s="2" t="s">
        <v>29</v>
      </c>
      <c r="J15" s="6" t="s">
        <v>17</v>
      </c>
      <c r="K15" s="6" t="s">
        <v>22</v>
      </c>
      <c r="L15" s="5">
        <v>6</v>
      </c>
      <c r="M15" s="6" t="s">
        <v>19</v>
      </c>
      <c r="N15" s="17">
        <v>1870</v>
      </c>
      <c r="O15" s="7"/>
      <c r="P15" s="7">
        <v>124350</v>
      </c>
    </row>
    <row r="16" spans="1:16" ht="33.75" x14ac:dyDescent="0.25">
      <c r="A16" s="1">
        <f t="shared" si="0"/>
        <v>15</v>
      </c>
      <c r="B16" s="4" t="s">
        <v>113</v>
      </c>
      <c r="C16" s="4" t="s">
        <v>13</v>
      </c>
      <c r="D16" s="4" t="s">
        <v>114</v>
      </c>
      <c r="E16" s="10">
        <v>616</v>
      </c>
      <c r="F16" s="19">
        <v>678.1</v>
      </c>
      <c r="G16" s="5">
        <v>2</v>
      </c>
      <c r="H16" s="6" t="s">
        <v>15</v>
      </c>
      <c r="I16" s="2" t="s">
        <v>16</v>
      </c>
      <c r="J16" s="6" t="s">
        <v>17</v>
      </c>
      <c r="K16" s="6" t="s">
        <v>22</v>
      </c>
      <c r="L16" s="5">
        <v>8</v>
      </c>
      <c r="M16" s="6" t="s">
        <v>19</v>
      </c>
      <c r="N16" s="5">
        <v>1900</v>
      </c>
      <c r="O16" s="7"/>
      <c r="P16" s="7">
        <v>244116</v>
      </c>
    </row>
    <row r="17" spans="1:16" ht="22.5" x14ac:dyDescent="0.25">
      <c r="A17" s="1">
        <f t="shared" si="0"/>
        <v>16</v>
      </c>
      <c r="B17" s="4" t="s">
        <v>115</v>
      </c>
      <c r="C17" s="4" t="s">
        <v>13</v>
      </c>
      <c r="D17" s="4" t="s">
        <v>14</v>
      </c>
      <c r="E17" s="10">
        <v>360.6</v>
      </c>
      <c r="F17" s="19">
        <v>385.4</v>
      </c>
      <c r="G17" s="5">
        <v>2</v>
      </c>
      <c r="H17" s="6" t="s">
        <v>15</v>
      </c>
      <c r="I17" s="2" t="s">
        <v>16</v>
      </c>
      <c r="J17" s="6" t="s">
        <v>17</v>
      </c>
      <c r="K17" s="6" t="s">
        <v>18</v>
      </c>
      <c r="L17" s="5">
        <v>7</v>
      </c>
      <c r="M17" s="6" t="s">
        <v>19</v>
      </c>
      <c r="N17" s="5">
        <v>1890</v>
      </c>
      <c r="O17" s="7"/>
      <c r="P17" s="7">
        <v>138744</v>
      </c>
    </row>
    <row r="18" spans="1:16" ht="22.5" x14ac:dyDescent="0.25">
      <c r="A18" s="1">
        <f>A17+1</f>
        <v>17</v>
      </c>
      <c r="B18" s="4" t="s">
        <v>116</v>
      </c>
      <c r="C18" s="4" t="s">
        <v>13</v>
      </c>
      <c r="D18" s="4" t="s">
        <v>14</v>
      </c>
      <c r="E18" s="10">
        <v>1770.15</v>
      </c>
      <c r="F18" s="19">
        <v>2675.5</v>
      </c>
      <c r="G18" s="5">
        <v>3</v>
      </c>
      <c r="H18" s="6" t="s">
        <v>15</v>
      </c>
      <c r="I18" s="2" t="s">
        <v>21</v>
      </c>
      <c r="J18" s="6" t="s">
        <v>17</v>
      </c>
      <c r="K18" s="6" t="s">
        <v>22</v>
      </c>
      <c r="L18" s="5">
        <v>24</v>
      </c>
      <c r="M18" s="6" t="s">
        <v>23</v>
      </c>
      <c r="N18" s="5">
        <v>1987</v>
      </c>
      <c r="O18" s="7"/>
      <c r="P18" s="7">
        <v>1284240</v>
      </c>
    </row>
    <row r="19" spans="1:16" ht="22.5" x14ac:dyDescent="0.25">
      <c r="A19" s="1">
        <f t="shared" si="0"/>
        <v>18</v>
      </c>
      <c r="B19" s="4" t="s">
        <v>117</v>
      </c>
      <c r="C19" s="4" t="s">
        <v>13</v>
      </c>
      <c r="D19" s="4" t="s">
        <v>14</v>
      </c>
      <c r="E19" s="10">
        <v>858.6</v>
      </c>
      <c r="F19" s="19">
        <v>1239</v>
      </c>
      <c r="G19" s="5">
        <v>3</v>
      </c>
      <c r="H19" s="6" t="s">
        <v>15</v>
      </c>
      <c r="I19" s="2" t="s">
        <v>21</v>
      </c>
      <c r="J19" s="6" t="s">
        <v>17</v>
      </c>
      <c r="K19" s="6" t="s">
        <v>22</v>
      </c>
      <c r="L19" s="5">
        <v>18</v>
      </c>
      <c r="M19" s="6" t="s">
        <v>19</v>
      </c>
      <c r="N19" s="17">
        <v>1978</v>
      </c>
      <c r="O19" s="7"/>
      <c r="P19" s="7">
        <v>594720</v>
      </c>
    </row>
    <row r="20" spans="1:16" ht="22.5" x14ac:dyDescent="0.25">
      <c r="A20" s="1">
        <f t="shared" si="0"/>
        <v>19</v>
      </c>
      <c r="B20" s="4" t="s">
        <v>118</v>
      </c>
      <c r="C20" s="4" t="s">
        <v>13</v>
      </c>
      <c r="D20" s="4" t="s">
        <v>14</v>
      </c>
      <c r="E20" s="10">
        <v>894.9</v>
      </c>
      <c r="F20" s="19">
        <v>1305.0999999999999</v>
      </c>
      <c r="G20" s="5">
        <v>3</v>
      </c>
      <c r="H20" s="6" t="s">
        <v>15</v>
      </c>
      <c r="I20" s="2" t="s">
        <v>21</v>
      </c>
      <c r="J20" s="6" t="s">
        <v>17</v>
      </c>
      <c r="K20" s="6" t="s">
        <v>22</v>
      </c>
      <c r="L20" s="5">
        <v>18</v>
      </c>
      <c r="M20" s="6" t="s">
        <v>19</v>
      </c>
      <c r="N20" s="17">
        <v>1972</v>
      </c>
      <c r="O20" s="7"/>
      <c r="P20" s="7">
        <v>469835.99999999994</v>
      </c>
    </row>
    <row r="21" spans="1:16" ht="22.5" x14ac:dyDescent="0.25">
      <c r="A21" s="1">
        <f t="shared" si="0"/>
        <v>20</v>
      </c>
      <c r="B21" s="4" t="s">
        <v>119</v>
      </c>
      <c r="C21" s="4" t="s">
        <v>13</v>
      </c>
      <c r="D21" s="4" t="s">
        <v>14</v>
      </c>
      <c r="E21" s="10">
        <v>254.1</v>
      </c>
      <c r="F21" s="19">
        <v>290.10000000000002</v>
      </c>
      <c r="G21" s="5">
        <v>1</v>
      </c>
      <c r="H21" s="6" t="s">
        <v>15</v>
      </c>
      <c r="I21" s="2" t="s">
        <v>29</v>
      </c>
      <c r="J21" s="6" t="s">
        <v>17</v>
      </c>
      <c r="K21" s="6" t="s">
        <v>18</v>
      </c>
      <c r="L21" s="5">
        <v>6</v>
      </c>
      <c r="M21" s="6" t="s">
        <v>19</v>
      </c>
      <c r="N21" s="17">
        <v>1938</v>
      </c>
      <c r="O21" s="7"/>
      <c r="P21" s="7">
        <v>87030</v>
      </c>
    </row>
    <row r="22" spans="1:16" ht="22.5" x14ac:dyDescent="0.25">
      <c r="A22" s="1">
        <f t="shared" si="0"/>
        <v>21</v>
      </c>
      <c r="B22" s="4" t="s">
        <v>120</v>
      </c>
      <c r="C22" s="4" t="s">
        <v>13</v>
      </c>
      <c r="D22" s="4" t="s">
        <v>14</v>
      </c>
      <c r="E22" s="10">
        <v>244.4</v>
      </c>
      <c r="F22" s="19">
        <v>297.89999999999998</v>
      </c>
      <c r="G22" s="5">
        <v>2</v>
      </c>
      <c r="H22" s="6" t="s">
        <v>15</v>
      </c>
      <c r="I22" s="2" t="s">
        <v>16</v>
      </c>
      <c r="J22" s="6" t="s">
        <v>17</v>
      </c>
      <c r="K22" s="6" t="s">
        <v>18</v>
      </c>
      <c r="L22" s="5">
        <v>5</v>
      </c>
      <c r="M22" s="6" t="s">
        <v>19</v>
      </c>
      <c r="N22" s="17">
        <v>1959</v>
      </c>
      <c r="O22" s="7"/>
      <c r="P22" s="7">
        <v>107243.99999999999</v>
      </c>
    </row>
    <row r="23" spans="1:16" ht="22.5" x14ac:dyDescent="0.25">
      <c r="A23" s="1">
        <f>A22+1</f>
        <v>22</v>
      </c>
      <c r="B23" s="4" t="s">
        <v>121</v>
      </c>
      <c r="C23" s="4" t="s">
        <v>13</v>
      </c>
      <c r="D23" s="4" t="s">
        <v>14</v>
      </c>
      <c r="E23" s="10">
        <v>215.4</v>
      </c>
      <c r="F23" s="19">
        <v>266.3</v>
      </c>
      <c r="G23" s="5">
        <v>1</v>
      </c>
      <c r="H23" s="6" t="s">
        <v>15</v>
      </c>
      <c r="I23" s="2" t="s">
        <v>16</v>
      </c>
      <c r="J23" s="6" t="s">
        <v>17</v>
      </c>
      <c r="K23" s="6" t="s">
        <v>18</v>
      </c>
      <c r="L23" s="5">
        <v>4</v>
      </c>
      <c r="M23" s="6" t="s">
        <v>19</v>
      </c>
      <c r="N23" s="17">
        <v>1985</v>
      </c>
      <c r="O23" s="7"/>
      <c r="P23" s="7">
        <v>127824</v>
      </c>
    </row>
    <row r="24" spans="1:16" ht="22.5" x14ac:dyDescent="0.25">
      <c r="A24" s="1">
        <v>23</v>
      </c>
      <c r="B24" s="4" t="s">
        <v>127</v>
      </c>
      <c r="C24" s="4" t="s">
        <v>13</v>
      </c>
      <c r="D24" s="4" t="s">
        <v>14</v>
      </c>
      <c r="E24" s="10">
        <v>100.7</v>
      </c>
      <c r="F24" s="19">
        <v>170.9</v>
      </c>
      <c r="G24" s="5">
        <v>2</v>
      </c>
      <c r="H24" s="6" t="s">
        <v>15</v>
      </c>
      <c r="I24" s="2" t="s">
        <v>16</v>
      </c>
      <c r="J24" s="6" t="s">
        <v>17</v>
      </c>
      <c r="K24" s="6" t="s">
        <v>18</v>
      </c>
      <c r="L24" s="5">
        <v>3</v>
      </c>
      <c r="M24" s="6" t="s">
        <v>19</v>
      </c>
      <c r="N24" s="17">
        <v>1950</v>
      </c>
      <c r="O24" s="7"/>
      <c r="P24" s="7">
        <v>61524</v>
      </c>
    </row>
    <row r="25" spans="1:16" ht="22.5" x14ac:dyDescent="0.25">
      <c r="A25" s="1">
        <v>24</v>
      </c>
      <c r="B25" s="4" t="s">
        <v>128</v>
      </c>
      <c r="C25" s="4" t="s">
        <v>13</v>
      </c>
      <c r="D25" s="4" t="s">
        <v>14</v>
      </c>
      <c r="E25" s="10">
        <v>525.20000000000005</v>
      </c>
      <c r="F25" s="19">
        <v>877.3</v>
      </c>
      <c r="G25" s="5">
        <v>2</v>
      </c>
      <c r="H25" s="6" t="s">
        <v>15</v>
      </c>
      <c r="I25" s="2" t="s">
        <v>21</v>
      </c>
      <c r="J25" s="6" t="s">
        <v>17</v>
      </c>
      <c r="K25" s="6" t="s">
        <v>18</v>
      </c>
      <c r="L25" s="5">
        <v>12</v>
      </c>
      <c r="M25" s="6" t="s">
        <v>19</v>
      </c>
      <c r="N25" s="17">
        <v>1960</v>
      </c>
      <c r="O25" s="7"/>
      <c r="P25" s="7">
        <v>315828</v>
      </c>
    </row>
    <row r="26" spans="1:16" ht="22.5" x14ac:dyDescent="0.25">
      <c r="A26" s="1">
        <v>25</v>
      </c>
      <c r="B26" s="4" t="s">
        <v>129</v>
      </c>
      <c r="C26" s="4" t="s">
        <v>13</v>
      </c>
      <c r="D26" s="4" t="s">
        <v>14</v>
      </c>
      <c r="E26" s="10">
        <v>219</v>
      </c>
      <c r="F26" s="19">
        <v>285.39999999999998</v>
      </c>
      <c r="G26" s="5">
        <v>1</v>
      </c>
      <c r="H26" s="6" t="s">
        <v>15</v>
      </c>
      <c r="I26" s="2" t="s">
        <v>29</v>
      </c>
      <c r="J26" s="6" t="s">
        <v>17</v>
      </c>
      <c r="K26" s="6" t="s">
        <v>18</v>
      </c>
      <c r="L26" s="5">
        <v>4</v>
      </c>
      <c r="M26" s="6" t="s">
        <v>19</v>
      </c>
      <c r="N26" s="17">
        <v>1950</v>
      </c>
      <c r="O26" s="7"/>
      <c r="P26" s="7">
        <v>85620</v>
      </c>
    </row>
    <row r="27" spans="1:16" ht="22.5" x14ac:dyDescent="0.25">
      <c r="A27" s="1">
        <v>26</v>
      </c>
      <c r="B27" s="4" t="s">
        <v>130</v>
      </c>
      <c r="C27" s="4" t="s">
        <v>13</v>
      </c>
      <c r="D27" s="4" t="s">
        <v>14</v>
      </c>
      <c r="E27" s="10">
        <v>390.4</v>
      </c>
      <c r="F27" s="19">
        <v>450.9</v>
      </c>
      <c r="G27" s="5">
        <v>2</v>
      </c>
      <c r="H27" s="6" t="s">
        <v>15</v>
      </c>
      <c r="I27" s="2" t="s">
        <v>21</v>
      </c>
      <c r="J27" s="6" t="s">
        <v>17</v>
      </c>
      <c r="K27" s="6" t="s">
        <v>18</v>
      </c>
      <c r="L27" s="5">
        <v>5</v>
      </c>
      <c r="M27" s="6" t="s">
        <v>19</v>
      </c>
      <c r="N27" s="17">
        <v>1950</v>
      </c>
      <c r="O27" s="7"/>
      <c r="P27" s="7">
        <v>162324</v>
      </c>
    </row>
    <row r="28" spans="1:16" ht="12.75" customHeight="1" x14ac:dyDescent="0.25">
      <c r="A28" s="47" t="s">
        <v>96</v>
      </c>
      <c r="B28" s="47"/>
      <c r="C28" s="1"/>
      <c r="D28" s="1"/>
      <c r="E28" s="2">
        <f>SUM(E2:E27)</f>
        <v>10641.25</v>
      </c>
      <c r="F28" s="18">
        <f>SUM(F2:F27)</f>
        <v>14467.199999999997</v>
      </c>
      <c r="G28" s="7"/>
      <c r="H28" s="6"/>
      <c r="I28" s="2"/>
      <c r="J28" s="6"/>
      <c r="K28" s="6"/>
      <c r="L28" s="6"/>
      <c r="M28" s="6"/>
      <c r="N28" s="5"/>
      <c r="O28" s="7"/>
      <c r="P28" s="7">
        <f>SUM(P2:P27)</f>
        <v>5909778</v>
      </c>
    </row>
    <row r="29" spans="1:16" ht="12.75" customHeight="1" x14ac:dyDescent="0.25">
      <c r="E29" s="14"/>
      <c r="F29" s="22"/>
    </row>
    <row r="30" spans="1:16" ht="12.75" customHeight="1" x14ac:dyDescent="0.25">
      <c r="E30" s="14"/>
      <c r="F30" s="22"/>
    </row>
    <row r="31" spans="1:16" ht="12.75" customHeight="1" x14ac:dyDescent="0.25"/>
    <row r="32" spans="1:1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</sheetData>
  <autoFilter ref="A1:P28" xr:uid="{00000000-0009-0000-0000-000001000000}"/>
  <mergeCells count="1">
    <mergeCell ref="A28:B28"/>
  </mergeCells>
  <pageMargins left="0.11811023622047245" right="0.11811023622047245" top="0.15748031496062992" bottom="0.15748031496062992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2630A13901D0489D167E57538E6AAC" ma:contentTypeVersion="16" ma:contentTypeDescription="Create a new document." ma:contentTypeScope="" ma:versionID="2d986bf46e3191f27acb393ab5d0985d">
  <xsd:schema xmlns:xsd="http://www.w3.org/2001/XMLSchema" xmlns:xs="http://www.w3.org/2001/XMLSchema" xmlns:p="http://schemas.microsoft.com/office/2006/metadata/properties" xmlns:ns2="98216d28-1815-4e7e-82bb-85935a978460" xmlns:ns3="0230bb07-bcd5-47ce-b4c3-50928c89829d" targetNamespace="http://schemas.microsoft.com/office/2006/metadata/properties" ma:root="true" ma:fieldsID="991b2c622a9461ad735f9abb4140a393" ns2:_="" ns3:_="">
    <xsd:import namespace="98216d28-1815-4e7e-82bb-85935a978460"/>
    <xsd:import namespace="0230bb07-bcd5-47ce-b4c3-50928c8982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16d28-1815-4e7e-82bb-85935a9784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82579c-b03c-4c00-b80b-aef4d57393e8}" ma:internalName="TaxCatchAll" ma:showField="CatchAllData" ma:web="98216d28-1815-4e7e-82bb-85935a9784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0bb07-bcd5-47ce-b4c3-50928c8982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c22d16a-e234-4ca2-ba3c-4e1b92751b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30bb07-bcd5-47ce-b4c3-50928c89829d">
      <Terms xmlns="http://schemas.microsoft.com/office/infopath/2007/PartnerControls"/>
    </lcf76f155ced4ddcb4097134ff3c332f>
    <TaxCatchAll xmlns="98216d28-1815-4e7e-82bb-85935a978460" xsi:nil="true"/>
  </documentManagement>
</p:properties>
</file>

<file path=customXml/itemProps1.xml><?xml version="1.0" encoding="utf-8"?>
<ds:datastoreItem xmlns:ds="http://schemas.openxmlformats.org/officeDocument/2006/customXml" ds:itemID="{70171E97-1544-450B-AE63-96FFA3672729}"/>
</file>

<file path=customXml/itemProps2.xml><?xml version="1.0" encoding="utf-8"?>
<ds:datastoreItem xmlns:ds="http://schemas.openxmlformats.org/officeDocument/2006/customXml" ds:itemID="{B3112F15-3A93-4AC0-9FF6-B918D7A773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E8190C-47F1-4CF8-B60D-E0D9F174A2FD}">
  <ds:schemaRefs>
    <ds:schemaRef ds:uri="http://purl.org/dc/terms/"/>
    <ds:schemaRef ds:uri="http://www.w3.org/XML/1998/namespace"/>
    <ds:schemaRef ds:uri="http://purl.org/dc/dcmitype/"/>
    <ds:schemaRef ds:uri="0230bb07-bcd5-47ce-b4c3-50928c89829d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8216d28-1815-4e7e-82bb-85935a97846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Pilsēta</vt:lpstr>
      <vt:lpstr>Lauki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Gailiša</cp:lastModifiedBy>
  <cp:lastPrinted>2023-01-24T06:26:19Z</cp:lastPrinted>
  <dcterms:created xsi:type="dcterms:W3CDTF">2019-10-16T07:14:16Z</dcterms:created>
  <dcterms:modified xsi:type="dcterms:W3CDTF">2023-01-25T08:14:54Z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0x010100092630A13901D0489D167E57538E6AAC</vt:lpwstr>
  </property>
  <property fmtid="{D5CDD505-2E9C-101B-9397-08002B2CF9AE}" pid="3" name="MediaServiceImageTags">
    <vt:lpwstr/>
  </property>
</Properties>
</file>